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  <sheet name="Arkusz2" sheetId="2" state="visible" r:id="rId3"/>
    <sheet name="Arkusz3" sheetId="3" state="visible" r:id="rId4"/>
  </sheets>
  <definedNames>
    <definedName function="false" hidden="false" localSheetId="0" name="_xlnm.Print_Area" vbProcedure="false">Arkusz1!$B$1:$I$83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<sst xmlns="http://schemas.openxmlformats.org/spreadsheetml/2006/main" count="189" uniqueCount="119">
  <si>
    <t xml:space="preserve">Kosztorys ofertowy boczna ul. Kamiennej (2 parkingi)</t>
  </si>
  <si>
    <t xml:space="preserve">Przebudowa drogi wewnętrznej wzdłuż garaży, od ulicy Kamiennej 13 do Kamiennej 19 wraz z przyległymi parkingami</t>
  </si>
  <si>
    <t xml:space="preserve">Lp.</t>
  </si>
  <si>
    <t xml:space="preserve">Podstawa</t>
  </si>
  <si>
    <t xml:space="preserve">Nr spec.</t>
  </si>
  <si>
    <t xml:space="preserve">Opis</t>
  </si>
  <si>
    <t xml:space="preserve">Jedn.</t>
  </si>
  <si>
    <t xml:space="preserve">Ilość</t>
  </si>
  <si>
    <t xml:space="preserve">Cena jedn.</t>
  </si>
  <si>
    <t xml:space="preserve">Wartość</t>
  </si>
  <si>
    <t xml:space="preserve">techn.</t>
  </si>
  <si>
    <t xml:space="preserve">obm.</t>
  </si>
  <si>
    <t xml:space="preserve">45111000-8</t>
  </si>
  <si>
    <t xml:space="preserve">ROBOTY PRZYGOTOWAWCZE (D-01.00.00)</t>
  </si>
  <si>
    <t xml:space="preserve">KNR AT-03</t>
  </si>
  <si>
    <t xml:space="preserve">D-01.02.04</t>
  </si>
  <si>
    <t xml:space="preserve">Mechaniczna rozbiórka krawężników betonowych</t>
  </si>
  <si>
    <t xml:space="preserve">m</t>
  </si>
  <si>
    <t xml:space="preserve">d.1</t>
  </si>
  <si>
    <t xml:space="preserve">0107-02</t>
  </si>
  <si>
    <t xml:space="preserve">20x30 cm oraz 15x30cm wraz z ławą z wywozem</t>
  </si>
  <si>
    <t xml:space="preserve">na odl. do 5 km</t>
  </si>
  <si>
    <t xml:space="preserve">(p.s.)</t>
  </si>
  <si>
    <t xml:space="preserve">45231000-5</t>
  </si>
  <si>
    <t xml:space="preserve">ROBOTY ODWODNIENIOWE (D-03.00.00)</t>
  </si>
  <si>
    <t xml:space="preserve">KNNR 6</t>
  </si>
  <si>
    <t xml:space="preserve">D-03.02.</t>
  </si>
  <si>
    <t xml:space="preserve">Regulacja pionowa studzienek i wpustów deszczo-</t>
  </si>
  <si>
    <t xml:space="preserve">szt</t>
  </si>
  <si>
    <t xml:space="preserve">d.2</t>
  </si>
  <si>
    <t xml:space="preserve">1305-0201</t>
  </si>
  <si>
    <t xml:space="preserve">01a</t>
  </si>
  <si>
    <t xml:space="preserve">wych betonem C16/20</t>
  </si>
  <si>
    <t xml:space="preserve">(p.s. + z.r.n.)</t>
  </si>
  <si>
    <t xml:space="preserve">Regulacja pionowa studzienek sanitarnych beto-</t>
  </si>
  <si>
    <t xml:space="preserve">nem C-16/20</t>
  </si>
  <si>
    <t xml:space="preserve">ROBOTY NAWIERZCHNIOWE (D-04.00.00; D-05.00.00; D-08.00.00)</t>
  </si>
  <si>
    <t xml:space="preserve">45233000-9</t>
  </si>
  <si>
    <t xml:space="preserve">D-04.01.01</t>
  </si>
  <si>
    <t xml:space="preserve">Profilowanie i zagęszczanie podłoża pod warstwy</t>
  </si>
  <si>
    <t xml:space="preserve">m2</t>
  </si>
  <si>
    <t xml:space="preserve">d.3</t>
  </si>
  <si>
    <t xml:space="preserve">0103-03</t>
  </si>
  <si>
    <t xml:space="preserve">konstrukcyjne nawierzchni, w grunach kat. II-IV</t>
  </si>
  <si>
    <t xml:space="preserve">Koryta gł. śr. 20 cm wykonywane w gruntach kat.</t>
  </si>
  <si>
    <t xml:space="preserve">0102-02</t>
  </si>
  <si>
    <t xml:space="preserve">II-IV (pogłębienie pod krawężniki i obrzeża),</t>
  </si>
  <si>
    <t xml:space="preserve">Koryta wykonywane mechanicznie gł. śr 40 cm w</t>
  </si>
  <si>
    <t xml:space="preserve">0101-03</t>
  </si>
  <si>
    <t xml:space="preserve">gruncie kat. II-VI pod konstrukcję ażurów i kostki</t>
  </si>
  <si>
    <t xml:space="preserve">brukowej 8cm</t>
  </si>
  <si>
    <t xml:space="preserve">D-04.02.01</t>
  </si>
  <si>
    <t xml:space="preserve">Warstwy odsączające zagęszczone mechanicznie</t>
  </si>
  <si>
    <t xml:space="preserve">o gr. 20 cm – pod nawierzchnię z ażuru </t>
  </si>
  <si>
    <t xml:space="preserve">D-04.05.</t>
  </si>
  <si>
    <t xml:space="preserve">Podbudowa z mieszanki kruszywa związanego hy-</t>
  </si>
  <si>
    <t xml:space="preserve">0111-01</t>
  </si>
  <si>
    <t xml:space="preserve">draulicznie cementem C3/4, warstwa gr. 20 cm</t>
  </si>
  <si>
    <t xml:space="preserve">analogia</t>
  </si>
  <si>
    <t xml:space="preserve">pod konstrukcję ażurów i kostki brukowej 8cm</t>
  </si>
  <si>
    <t xml:space="preserve">Górna warstwa podbudowy z mieszanki kruszywa niezwiązanego (0/31,5)</t>
  </si>
  <si>
    <t xml:space="preserve">C90/3, grubość warstwy po zagęszczeniu 20 cm, </t>
  </si>
  <si>
    <t xml:space="preserve">pod nawierzchnię z ażuru</t>
  </si>
  <si>
    <t xml:space="preserve">D-08.01.</t>
  </si>
  <si>
    <t xml:space="preserve">Krawężniki betonowe (na wjazdach, przejściach</t>
  </si>
  <si>
    <t xml:space="preserve">0403-03</t>
  </si>
  <si>
    <t xml:space="preserve">01b</t>
  </si>
  <si>
    <t xml:space="preserve">obniżone) o wymiarach 15x30 cm z wykonaniem</t>
  </si>
  <si>
    <t xml:space="preserve">ław betonowych z oporem C8/10, na podsypce cementowo-piaskowej</t>
  </si>
  <si>
    <t xml:space="preserve">D-10.03.01</t>
  </si>
  <si>
    <t xml:space="preserve">Wykonanie nawierzchni z płyt ażurowych typu „Krata” mała 60x40x10 cm, na podsypce piaskowej z wypełnieniem kruszywem</t>
  </si>
  <si>
    <t xml:space="preserve">0404-01</t>
  </si>
  <si>
    <t xml:space="preserve">(p.s. + z.r.n)</t>
  </si>
  <si>
    <t xml:space="preserve">D-05.03.11</t>
  </si>
  <si>
    <t xml:space="preserve">Frezowanie profilujące nawierzchni bitumicznej o</t>
  </si>
  <si>
    <t xml:space="preserve">gr. średniej 3cm z wywozem materiału z rozbiórki</t>
  </si>
  <si>
    <t xml:space="preserve">D-04.03.</t>
  </si>
  <si>
    <t xml:space="preserve">Oczyszczenie mechaniczne nawierzchni drogo-</t>
  </si>
  <si>
    <t xml:space="preserve">1005-06 +</t>
  </si>
  <si>
    <t xml:space="preserve">wych pod w-wę wiążąco-wyrównawczą i ścieralną,</t>
  </si>
  <si>
    <t xml:space="preserve">skropienie bitumem pod warstwy</t>
  </si>
  <si>
    <t xml:space="preserve">1005-07</t>
  </si>
  <si>
    <t xml:space="preserve">(p.s. + z.r.n.) </t>
  </si>
  <si>
    <t xml:space="preserve">D-05.03.</t>
  </si>
  <si>
    <t xml:space="preserve">Nawierzchnia (KR1 - KR2), warstwa wyrównawczo-</t>
  </si>
  <si>
    <t xml:space="preserve">0308-01 +</t>
  </si>
  <si>
    <t xml:space="preserve">05b</t>
  </si>
  <si>
    <t xml:space="preserve">wiążąca z betonu asfaltowego AC16W, grubość śr.</t>
  </si>
  <si>
    <t xml:space="preserve">warstwy po zagęszczeniu 4 cm, transport mieszanki</t>
  </si>
  <si>
    <t xml:space="preserve">0308-010803</t>
  </si>
  <si>
    <t xml:space="preserve">samochodami samowyładowczymi</t>
  </si>
  <si>
    <t xml:space="preserve">Nawierzchnia (KR3- KR4), warstwa ścieralna z be-</t>
  </si>
  <si>
    <t xml:space="preserve">0309-02 +</t>
  </si>
  <si>
    <t xml:space="preserve">05a</t>
  </si>
  <si>
    <t xml:space="preserve">tonu asfaltowego AC11S, grubość warstwy po zagęszczeniu 4 cm,</t>
  </si>
  <si>
    <t xml:space="preserve">transport mieszanki samochodami</t>
  </si>
  <si>
    <t xml:space="preserve">0309-020803</t>
  </si>
  <si>
    <t xml:space="preserve">samowyładowczymi</t>
  </si>
  <si>
    <t xml:space="preserve">45112000-5</t>
  </si>
  <si>
    <t xml:space="preserve">ROBOTY WYKOŃCZENIOWE (D-06.00.00)</t>
  </si>
  <si>
    <t xml:space="preserve">KNNR 1</t>
  </si>
  <si>
    <t xml:space="preserve">D-06.01.01</t>
  </si>
  <si>
    <t xml:space="preserve">Humusowanie skarp i poboczy z obsianiem przy</t>
  </si>
  <si>
    <t xml:space="preserve">d.4</t>
  </si>
  <si>
    <t xml:space="preserve">0507-01</t>
  </si>
  <si>
    <t xml:space="preserve">grubości warstwy humusu 5 cm.</t>
  </si>
  <si>
    <t xml:space="preserve">(p.s.)(p.s.o.r.)</t>
  </si>
  <si>
    <t xml:space="preserve">URZĄDZENIA BEZPIECZEŃSTWA RUCHU (D-07.00.00)</t>
  </si>
  <si>
    <t xml:space="preserve">D-07.02.01</t>
  </si>
  <si>
    <t xml:space="preserve">Słupki do znaków drogowych z rur stalowych o średnicy 60,3mm (p.s.o.r.)</t>
  </si>
  <si>
    <t xml:space="preserve">szt.</t>
  </si>
  <si>
    <t xml:space="preserve">Pionowe znaki drogowe-znaki zakazu,nakazu, ostrzegawcze, informacyjne, tablice prowadzące opow. Do 0,3m2 (p.s.o.r.)</t>
  </si>
  <si>
    <t xml:space="preserve">D-07.01.01</t>
  </si>
  <si>
    <t xml:space="preserve">Oznakowanie poziome cienkowarstwowe</t>
  </si>
  <si>
    <t xml:space="preserve">Inwentaryzacja geodezyjna powykonawcza </t>
  </si>
  <si>
    <t xml:space="preserve">kpl.</t>
  </si>
  <si>
    <t xml:space="preserve">Wartość kosztorysowa robót bez podatku VAT</t>
  </si>
  <si>
    <t xml:space="preserve">Podatek VAT</t>
  </si>
  <si>
    <t xml:space="preserve">Ogółem wartość kosztorysowa robót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</si>
</sst>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zł&quot;"/>
    <numFmt numFmtId="166" formatCode="#,##0.00"/>
  </numFmts>
  <fonts count="6">
    <font>
      <sz val="11"/>
      <color rgb="FF000000"/>
      <name val="Czcionka tekstu podstawowego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zcionka tekstu podstawowego"/>
      <family val="0"/>
      <charset val="238"/>
    </font>
    <font>
      <sz val="1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2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thin"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3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2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7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8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4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5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6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8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1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2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K1048576"/>
  <sheetViews>
    <sheetView showFormulas="false" showGridLines="true" showRowColHeaders="false" showZeros="true" rightToLeft="false" tabSelected="true" showOutlineSymbols="true" defaultGridColor="true" view="pageBreakPreview" topLeftCell="A40" colorId="64" zoomScale="100" zoomScaleNormal="100" zoomScalePageLayoutView="100" workbookViewId="0">
      <selection pane="topLeft" activeCell="I40" activeCellId="0" sqref="I40"/>
    </sheetView>
  </sheetViews>
  <sheetFormatPr defaultRowHeight="15" zeroHeight="false" outlineLevelRow="0" outlineLevelCol="0"/>
  <cols>
    <col collapsed="false" customWidth="true" hidden="false" outlineLevel="0" max="1" min="1" style="0" width="8.5"/>
    <col collapsed="false" customWidth="true" hidden="false" outlineLevel="0" max="2" min="2" style="0" width="9.12"/>
    <col collapsed="false" customWidth="true" hidden="false" outlineLevel="0" max="4" min="3" style="0" width="8.5"/>
    <col collapsed="false" customWidth="true" hidden="false" outlineLevel="0" max="5" min="5" style="1" width="33.75"/>
    <col collapsed="false" customWidth="true" hidden="false" outlineLevel="0" max="6" min="6" style="2" width="9"/>
    <col collapsed="false" customWidth="true" hidden="false" outlineLevel="0" max="7" min="7" style="2" width="9.12"/>
    <col collapsed="false" customWidth="true" hidden="false" outlineLevel="0" max="8" min="8" style="2" width="11.13"/>
    <col collapsed="false" customWidth="true" hidden="false" outlineLevel="0" max="9" min="9" style="3" width="20.25"/>
    <col collapsed="false" customWidth="true" hidden="false" outlineLevel="0" max="10" min="10" style="0" width="10.27"/>
    <col collapsed="false" customWidth="true" hidden="false" outlineLevel="0" max="11" min="11" style="0" width="12.38"/>
    <col collapsed="false" customWidth="true" hidden="false" outlineLevel="0" max="13" min="12" style="0" width="8.5"/>
    <col collapsed="false" customWidth="true" hidden="false" outlineLevel="0" max="14" min="14" style="0" width="9.12"/>
    <col collapsed="false" customWidth="true" hidden="false" outlineLevel="0" max="1025" min="15" style="0" width="8.5"/>
  </cols>
  <sheetData>
    <row r="1" customFormat="false" ht="15" hidden="false" customHeight="true" outlineLevel="0" collapsed="false">
      <c r="B1" s="4" t="s">
        <v>0</v>
      </c>
      <c r="C1" s="4"/>
      <c r="D1" s="4"/>
      <c r="E1" s="4"/>
      <c r="F1" s="4"/>
      <c r="G1" s="4"/>
      <c r="H1" s="4"/>
      <c r="I1" s="4"/>
    </row>
    <row r="2" customFormat="false" ht="25.3" hidden="false" customHeight="true" outlineLevel="0" collapsed="false">
      <c r="B2" s="5" t="s">
        <v>1</v>
      </c>
      <c r="C2" s="5"/>
      <c r="D2" s="5"/>
      <c r="E2" s="5"/>
      <c r="F2" s="5"/>
      <c r="G2" s="5"/>
      <c r="H2" s="5"/>
    </row>
    <row r="4" customFormat="false" ht="15" hidden="false" customHeight="true" outlineLevel="0" collapsed="false">
      <c r="B4" s="6" t="s">
        <v>2</v>
      </c>
      <c r="C4" s="7" t="s">
        <v>3</v>
      </c>
      <c r="D4" s="7" t="s">
        <v>4</v>
      </c>
      <c r="E4" s="8" t="s">
        <v>5</v>
      </c>
      <c r="F4" s="9" t="s">
        <v>6</v>
      </c>
      <c r="G4" s="10" t="s">
        <v>7</v>
      </c>
      <c r="H4" s="11" t="s">
        <v>8</v>
      </c>
      <c r="I4" s="12" t="s">
        <v>9</v>
      </c>
    </row>
    <row r="5" customFormat="false" ht="15" hidden="false" customHeight="false" outlineLevel="0" collapsed="false">
      <c r="B5" s="13"/>
      <c r="C5" s="14"/>
      <c r="D5" s="14" t="s">
        <v>10</v>
      </c>
      <c r="E5" s="8"/>
      <c r="F5" s="15" t="s">
        <v>11</v>
      </c>
      <c r="G5" s="10"/>
      <c r="H5" s="11"/>
      <c r="I5" s="12"/>
    </row>
    <row r="6" s="16" customFormat="true" ht="30" hidden="false" customHeight="true" outlineLevel="0" collapsed="false">
      <c r="B6" s="17" t="n">
        <v>1</v>
      </c>
      <c r="C6" s="18" t="s">
        <v>12</v>
      </c>
      <c r="D6" s="18"/>
      <c r="E6" s="19" t="s">
        <v>13</v>
      </c>
      <c r="F6" s="19"/>
      <c r="G6" s="19"/>
      <c r="H6" s="19"/>
      <c r="I6" s="19"/>
    </row>
    <row r="7" customFormat="false" ht="28.5" hidden="false" customHeight="false" outlineLevel="0" collapsed="false">
      <c r="B7" s="20" t="n">
        <v>2</v>
      </c>
      <c r="C7" s="21" t="s">
        <v>14</v>
      </c>
      <c r="D7" s="22" t="s">
        <v>15</v>
      </c>
      <c r="E7" s="21" t="s">
        <v>16</v>
      </c>
      <c r="F7" s="23" t="s">
        <v>17</v>
      </c>
      <c r="G7" s="23" t="n">
        <v>258</v>
      </c>
      <c r="H7" s="23"/>
      <c r="I7" s="24" t="n">
        <f aca="false">G7*H7</f>
        <v>0</v>
      </c>
    </row>
    <row r="8" customFormat="false" ht="28.5" hidden="false" customHeight="false" outlineLevel="0" collapsed="false">
      <c r="B8" s="25" t="s">
        <v>18</v>
      </c>
      <c r="C8" s="26" t="s">
        <v>19</v>
      </c>
      <c r="D8" s="27"/>
      <c r="E8" s="26" t="s">
        <v>20</v>
      </c>
      <c r="F8" s="23"/>
      <c r="G8" s="23"/>
      <c r="H8" s="23"/>
      <c r="I8" s="24"/>
    </row>
    <row r="9" customFormat="false" ht="15" hidden="true" customHeight="true" outlineLevel="0" collapsed="false">
      <c r="B9" s="28"/>
      <c r="C9" s="26"/>
      <c r="D9" s="29"/>
      <c r="E9" s="26" t="s">
        <v>21</v>
      </c>
      <c r="F9" s="23"/>
      <c r="G9" s="23"/>
      <c r="H9" s="23"/>
      <c r="I9" s="24"/>
    </row>
    <row r="10" customFormat="false" ht="15" hidden="true" customHeight="true" outlineLevel="0" collapsed="false">
      <c r="B10" s="25"/>
      <c r="C10" s="26"/>
      <c r="D10" s="27"/>
      <c r="E10" s="26" t="s">
        <v>22</v>
      </c>
      <c r="F10" s="23"/>
      <c r="G10" s="23"/>
      <c r="H10" s="23"/>
      <c r="I10" s="24"/>
    </row>
    <row r="11" s="16" customFormat="true" ht="30" hidden="false" customHeight="true" outlineLevel="0" collapsed="false">
      <c r="B11" s="30" t="n">
        <v>2</v>
      </c>
      <c r="C11" s="31" t="s">
        <v>23</v>
      </c>
      <c r="D11" s="31"/>
      <c r="E11" s="19" t="s">
        <v>24</v>
      </c>
      <c r="F11" s="19"/>
      <c r="G11" s="19"/>
      <c r="H11" s="19"/>
      <c r="I11" s="19"/>
    </row>
    <row r="12" customFormat="false" ht="28.5" hidden="false" customHeight="false" outlineLevel="0" collapsed="false">
      <c r="B12" s="20" t="n">
        <v>9</v>
      </c>
      <c r="C12" s="21" t="s">
        <v>25</v>
      </c>
      <c r="D12" s="22" t="s">
        <v>26</v>
      </c>
      <c r="E12" s="21" t="s">
        <v>27</v>
      </c>
      <c r="F12" s="23" t="s">
        <v>28</v>
      </c>
      <c r="G12" s="23" t="n">
        <v>1</v>
      </c>
      <c r="H12" s="23"/>
      <c r="I12" s="24" t="n">
        <f aca="false">G12*H12</f>
        <v>0</v>
      </c>
    </row>
    <row r="13" customFormat="false" ht="28.5" hidden="false" customHeight="false" outlineLevel="0" collapsed="false">
      <c r="B13" s="25" t="s">
        <v>29</v>
      </c>
      <c r="C13" s="26" t="s">
        <v>30</v>
      </c>
      <c r="D13" s="27" t="s">
        <v>31</v>
      </c>
      <c r="E13" s="26" t="s">
        <v>32</v>
      </c>
      <c r="F13" s="23"/>
      <c r="G13" s="23"/>
      <c r="H13" s="23"/>
      <c r="I13" s="24"/>
    </row>
    <row r="14" customFormat="false" ht="15" hidden="true" customHeight="true" outlineLevel="0" collapsed="false">
      <c r="B14" s="32"/>
      <c r="C14" s="33"/>
      <c r="D14" s="34"/>
      <c r="E14" s="33" t="s">
        <v>33</v>
      </c>
      <c r="F14" s="23"/>
      <c r="G14" s="23"/>
      <c r="H14" s="23"/>
      <c r="I14" s="24"/>
    </row>
    <row r="15" customFormat="false" ht="28.5" hidden="false" customHeight="false" outlineLevel="0" collapsed="false">
      <c r="B15" s="20" t="n">
        <v>10</v>
      </c>
      <c r="C15" s="21" t="s">
        <v>25</v>
      </c>
      <c r="D15" s="22" t="s">
        <v>26</v>
      </c>
      <c r="E15" s="21" t="s">
        <v>34</v>
      </c>
      <c r="F15" s="23" t="s">
        <v>28</v>
      </c>
      <c r="G15" s="23" t="n">
        <v>2</v>
      </c>
      <c r="H15" s="23"/>
      <c r="I15" s="24" t="n">
        <f aca="false">G15*H15</f>
        <v>0</v>
      </c>
    </row>
    <row r="16" customFormat="false" ht="28.5" hidden="false" customHeight="false" outlineLevel="0" collapsed="false">
      <c r="B16" s="25" t="s">
        <v>29</v>
      </c>
      <c r="C16" s="26" t="s">
        <v>30</v>
      </c>
      <c r="D16" s="27" t="s">
        <v>31</v>
      </c>
      <c r="E16" s="26" t="s">
        <v>35</v>
      </c>
      <c r="F16" s="23"/>
      <c r="G16" s="23"/>
      <c r="H16" s="23"/>
      <c r="I16" s="24"/>
    </row>
    <row r="17" customFormat="false" ht="15" hidden="true" customHeight="true" outlineLevel="0" collapsed="false">
      <c r="B17" s="32"/>
      <c r="C17" s="33"/>
      <c r="D17" s="34"/>
      <c r="E17" s="33" t="s">
        <v>33</v>
      </c>
      <c r="F17" s="23"/>
      <c r="G17" s="23"/>
      <c r="H17" s="23"/>
      <c r="I17" s="24"/>
    </row>
    <row r="18" s="16" customFormat="true" ht="30" hidden="false" customHeight="true" outlineLevel="0" collapsed="false">
      <c r="B18" s="35" t="n">
        <v>3</v>
      </c>
      <c r="C18" s="36" t="s">
        <v>12</v>
      </c>
      <c r="D18" s="36"/>
      <c r="E18" s="19" t="s">
        <v>36</v>
      </c>
      <c r="F18" s="19"/>
      <c r="G18" s="19"/>
      <c r="H18" s="19"/>
      <c r="I18" s="19"/>
    </row>
    <row r="19" customFormat="false" ht="28.5" hidden="false" customHeight="false" outlineLevel="0" collapsed="false">
      <c r="B19" s="32"/>
      <c r="C19" s="33" t="s">
        <v>37</v>
      </c>
      <c r="D19" s="33"/>
      <c r="E19" s="19"/>
      <c r="F19" s="19"/>
      <c r="G19" s="19"/>
      <c r="H19" s="19"/>
      <c r="I19" s="19"/>
    </row>
    <row r="20" customFormat="false" ht="28.5" hidden="false" customHeight="false" outlineLevel="0" collapsed="false">
      <c r="B20" s="20" t="n">
        <v>11</v>
      </c>
      <c r="C20" s="21" t="s">
        <v>25</v>
      </c>
      <c r="D20" s="22" t="s">
        <v>38</v>
      </c>
      <c r="E20" s="21" t="s">
        <v>39</v>
      </c>
      <c r="F20" s="23" t="s">
        <v>40</v>
      </c>
      <c r="G20" s="23" t="n">
        <v>49</v>
      </c>
      <c r="H20" s="23"/>
      <c r="I20" s="24" t="n">
        <f aca="false">G20*H20</f>
        <v>0</v>
      </c>
    </row>
    <row r="21" customFormat="false" ht="28.5" hidden="false" customHeight="false" outlineLevel="0" collapsed="false">
      <c r="B21" s="25" t="s">
        <v>41</v>
      </c>
      <c r="C21" s="26" t="s">
        <v>42</v>
      </c>
      <c r="D21" s="27"/>
      <c r="E21" s="26" t="s">
        <v>43</v>
      </c>
      <c r="F21" s="23"/>
      <c r="G21" s="23"/>
      <c r="H21" s="23"/>
      <c r="I21" s="24"/>
    </row>
    <row r="22" customFormat="false" ht="15" hidden="true" customHeight="true" outlineLevel="0" collapsed="false">
      <c r="B22" s="25"/>
      <c r="C22" s="26"/>
      <c r="D22" s="27"/>
      <c r="E22" s="26" t="s">
        <v>22</v>
      </c>
      <c r="F22" s="23"/>
      <c r="G22" s="23"/>
      <c r="H22" s="23"/>
      <c r="I22" s="24"/>
    </row>
    <row r="23" customFormat="false" ht="15" hidden="true" customHeight="true" outlineLevel="0" collapsed="false">
      <c r="B23" s="32"/>
      <c r="C23" s="33"/>
      <c r="D23" s="34"/>
      <c r="E23" s="33"/>
      <c r="F23" s="23"/>
      <c r="G23" s="23"/>
      <c r="H23" s="23"/>
      <c r="I23" s="24"/>
    </row>
    <row r="24" customFormat="false" ht="28.5" hidden="false" customHeight="false" outlineLevel="0" collapsed="false">
      <c r="B24" s="20" t="n">
        <v>12</v>
      </c>
      <c r="C24" s="21" t="s">
        <v>25</v>
      </c>
      <c r="D24" s="22" t="s">
        <v>38</v>
      </c>
      <c r="E24" s="21" t="s">
        <v>44</v>
      </c>
      <c r="F24" s="23" t="s">
        <v>40</v>
      </c>
      <c r="G24" s="37" t="n">
        <v>64.8</v>
      </c>
      <c r="H24" s="23"/>
      <c r="I24" s="24" t="n">
        <f aca="false">G24*H24</f>
        <v>0</v>
      </c>
    </row>
    <row r="25" customFormat="false" ht="28.5" hidden="false" customHeight="false" outlineLevel="0" collapsed="false">
      <c r="B25" s="25" t="s">
        <v>41</v>
      </c>
      <c r="C25" s="26" t="s">
        <v>45</v>
      </c>
      <c r="D25" s="27"/>
      <c r="E25" s="26" t="s">
        <v>46</v>
      </c>
      <c r="F25" s="23"/>
      <c r="G25" s="23"/>
      <c r="H25" s="23"/>
      <c r="I25" s="24"/>
    </row>
    <row r="26" customFormat="false" ht="15" hidden="true" customHeight="true" outlineLevel="0" collapsed="false">
      <c r="B26" s="25"/>
      <c r="C26" s="26"/>
      <c r="D26" s="27"/>
      <c r="E26" s="26" t="s">
        <v>22</v>
      </c>
      <c r="F26" s="23"/>
      <c r="G26" s="23"/>
      <c r="H26" s="23"/>
      <c r="I26" s="24"/>
    </row>
    <row r="27" customFormat="false" ht="15" hidden="true" customHeight="true" outlineLevel="0" collapsed="false">
      <c r="B27" s="32"/>
      <c r="C27" s="33"/>
      <c r="D27" s="34"/>
      <c r="E27" s="33"/>
      <c r="F27" s="23"/>
      <c r="G27" s="23"/>
      <c r="H27" s="23"/>
      <c r="I27" s="24"/>
    </row>
    <row r="28" customFormat="false" ht="28.5" hidden="false" customHeight="false" outlineLevel="0" collapsed="false">
      <c r="B28" s="20" t="n">
        <v>13</v>
      </c>
      <c r="C28" s="21" t="s">
        <v>25</v>
      </c>
      <c r="D28" s="22" t="s">
        <v>38</v>
      </c>
      <c r="E28" s="21" t="s">
        <v>47</v>
      </c>
      <c r="F28" s="23" t="s">
        <v>40</v>
      </c>
      <c r="G28" s="23" t="n">
        <v>49</v>
      </c>
      <c r="H28" s="23"/>
      <c r="I28" s="24" t="n">
        <f aca="false">G28*H28</f>
        <v>0</v>
      </c>
    </row>
    <row r="29" customFormat="false" ht="28.5" hidden="false" customHeight="false" outlineLevel="0" collapsed="false">
      <c r="B29" s="25" t="s">
        <v>41</v>
      </c>
      <c r="C29" s="26" t="s">
        <v>48</v>
      </c>
      <c r="D29" s="27"/>
      <c r="E29" s="26" t="s">
        <v>49</v>
      </c>
      <c r="F29" s="23"/>
      <c r="G29" s="23"/>
      <c r="H29" s="23"/>
      <c r="I29" s="24" t="n">
        <f aca="false">G29*H29</f>
        <v>0</v>
      </c>
    </row>
    <row r="30" customFormat="false" ht="15" hidden="false" customHeight="true" outlineLevel="0" collapsed="false">
      <c r="B30" s="25"/>
      <c r="C30" s="26"/>
      <c r="D30" s="27"/>
      <c r="E30" s="26" t="s">
        <v>50</v>
      </c>
      <c r="F30" s="23"/>
      <c r="G30" s="23"/>
      <c r="H30" s="23"/>
      <c r="I30" s="24" t="n">
        <f aca="false">G30*H30</f>
        <v>0</v>
      </c>
    </row>
    <row r="31" customFormat="false" ht="15" hidden="false" customHeight="true" outlineLevel="0" collapsed="false">
      <c r="B31" s="25"/>
      <c r="C31" s="26"/>
      <c r="D31" s="27"/>
      <c r="E31" s="26" t="s">
        <v>33</v>
      </c>
      <c r="F31" s="23"/>
      <c r="G31" s="23"/>
      <c r="H31" s="23"/>
      <c r="I31" s="24" t="n">
        <f aca="false">G31*H31</f>
        <v>0</v>
      </c>
    </row>
    <row r="32" customFormat="false" ht="23.1" hidden="false" customHeight="true" outlineLevel="0" collapsed="false">
      <c r="B32" s="38"/>
      <c r="C32" s="39"/>
      <c r="D32" s="22" t="s">
        <v>51</v>
      </c>
      <c r="E32" s="40" t="s">
        <v>52</v>
      </c>
      <c r="F32" s="41" t="s">
        <v>40</v>
      </c>
      <c r="G32" s="41" t="n">
        <v>49</v>
      </c>
      <c r="H32" s="41"/>
      <c r="I32" s="24" t="n">
        <f aca="false">G32*H32</f>
        <v>0</v>
      </c>
    </row>
    <row r="33" customFormat="false" ht="15" hidden="false" customHeight="true" outlineLevel="0" collapsed="false">
      <c r="B33" s="42"/>
      <c r="C33" s="26"/>
      <c r="D33" s="27"/>
      <c r="E33" s="43" t="s">
        <v>53</v>
      </c>
      <c r="F33" s="41"/>
      <c r="G33" s="41"/>
      <c r="H33" s="41"/>
      <c r="I33" s="24" t="n">
        <f aca="false">G33*H33</f>
        <v>0</v>
      </c>
    </row>
    <row r="34" customFormat="false" ht="15" hidden="true" customHeight="true" outlineLevel="0" collapsed="false">
      <c r="B34" s="44"/>
      <c r="C34" s="45"/>
      <c r="D34" s="46"/>
      <c r="E34" s="26" t="s">
        <v>33</v>
      </c>
      <c r="F34" s="41"/>
      <c r="G34" s="41"/>
      <c r="H34" s="41"/>
      <c r="I34" s="24" t="n">
        <f aca="false">G34*H34</f>
        <v>0</v>
      </c>
    </row>
    <row r="35" customFormat="false" ht="28.5" hidden="false" customHeight="false" outlineLevel="0" collapsed="false">
      <c r="B35" s="20" t="n">
        <v>14</v>
      </c>
      <c r="C35" s="21" t="s">
        <v>25</v>
      </c>
      <c r="D35" s="22" t="s">
        <v>54</v>
      </c>
      <c r="E35" s="21" t="s">
        <v>55</v>
      </c>
      <c r="F35" s="23" t="s">
        <v>40</v>
      </c>
      <c r="G35" s="23" t="n">
        <v>49</v>
      </c>
      <c r="H35" s="23"/>
      <c r="I35" s="24" t="n">
        <f aca="false">G35*H35</f>
        <v>0</v>
      </c>
    </row>
    <row r="36" customFormat="false" ht="28.5" hidden="false" customHeight="false" outlineLevel="0" collapsed="false">
      <c r="B36" s="25" t="s">
        <v>41</v>
      </c>
      <c r="C36" s="26" t="s">
        <v>56</v>
      </c>
      <c r="D36" s="27" t="s">
        <v>31</v>
      </c>
      <c r="E36" s="26" t="s">
        <v>57</v>
      </c>
      <c r="F36" s="23"/>
      <c r="G36" s="23"/>
      <c r="H36" s="23"/>
      <c r="I36" s="24"/>
    </row>
    <row r="37" customFormat="false" ht="28.5" hidden="false" customHeight="false" outlineLevel="0" collapsed="false">
      <c r="B37" s="25"/>
      <c r="C37" s="26" t="s">
        <v>58</v>
      </c>
      <c r="D37" s="27"/>
      <c r="E37" s="26" t="s">
        <v>59</v>
      </c>
      <c r="F37" s="23"/>
      <c r="G37" s="23"/>
      <c r="H37" s="23"/>
      <c r="I37" s="24"/>
    </row>
    <row r="38" customFormat="false" ht="15" hidden="true" customHeight="true" outlineLevel="0" collapsed="false">
      <c r="B38" s="25"/>
      <c r="C38" s="26"/>
      <c r="D38" s="27"/>
      <c r="E38" s="26" t="s">
        <v>33</v>
      </c>
      <c r="F38" s="23"/>
      <c r="G38" s="23"/>
      <c r="H38" s="23"/>
      <c r="I38" s="24"/>
    </row>
    <row r="39" customFormat="false" ht="15" hidden="true" customHeight="true" outlineLevel="0" collapsed="false">
      <c r="B39" s="32"/>
      <c r="C39" s="33"/>
      <c r="D39" s="34"/>
      <c r="E39" s="33"/>
      <c r="F39" s="23"/>
      <c r="G39" s="23"/>
      <c r="H39" s="23"/>
      <c r="I39" s="24"/>
    </row>
    <row r="40" customFormat="false" ht="42.75" hidden="false" customHeight="false" outlineLevel="0" collapsed="false">
      <c r="B40" s="20" t="n">
        <v>15</v>
      </c>
      <c r="C40" s="21" t="s">
        <v>25</v>
      </c>
      <c r="D40" s="22" t="s">
        <v>54</v>
      </c>
      <c r="E40" s="21" t="s">
        <v>60</v>
      </c>
      <c r="F40" s="23" t="s">
        <v>40</v>
      </c>
      <c r="G40" s="23" t="n">
        <v>49</v>
      </c>
      <c r="H40" s="23"/>
      <c r="I40" s="24" t="n">
        <f aca="false">G40*H40</f>
        <v>0</v>
      </c>
    </row>
    <row r="41" customFormat="false" ht="28.5" hidden="false" customHeight="false" outlineLevel="0" collapsed="false">
      <c r="B41" s="25" t="s">
        <v>41</v>
      </c>
      <c r="C41" s="26" t="s">
        <v>56</v>
      </c>
      <c r="D41" s="27" t="s">
        <v>31</v>
      </c>
      <c r="E41" s="26" t="s">
        <v>61</v>
      </c>
      <c r="F41" s="23"/>
      <c r="G41" s="23"/>
      <c r="H41" s="23"/>
      <c r="I41" s="24"/>
    </row>
    <row r="42" customFormat="false" ht="15" hidden="false" customHeight="true" outlineLevel="0" collapsed="false">
      <c r="B42" s="25"/>
      <c r="C42" s="26" t="s">
        <v>58</v>
      </c>
      <c r="D42" s="27"/>
      <c r="E42" s="26" t="s">
        <v>62</v>
      </c>
      <c r="F42" s="23"/>
      <c r="G42" s="23"/>
      <c r="H42" s="23"/>
      <c r="I42" s="24"/>
    </row>
    <row r="43" customFormat="false" ht="15" hidden="true" customHeight="true" outlineLevel="0" collapsed="false">
      <c r="B43" s="25"/>
      <c r="C43" s="26"/>
      <c r="D43" s="27"/>
      <c r="E43" s="26" t="s">
        <v>22</v>
      </c>
      <c r="F43" s="23"/>
      <c r="G43" s="23"/>
      <c r="H43" s="23"/>
      <c r="I43" s="24"/>
    </row>
    <row r="44" customFormat="false" ht="28.5" hidden="false" customHeight="false" outlineLevel="0" collapsed="false">
      <c r="B44" s="20" t="n">
        <v>16</v>
      </c>
      <c r="C44" s="21" t="s">
        <v>25</v>
      </c>
      <c r="D44" s="22" t="s">
        <v>63</v>
      </c>
      <c r="E44" s="21" t="s">
        <v>64</v>
      </c>
      <c r="F44" s="23" t="s">
        <v>17</v>
      </c>
      <c r="G44" s="23" t="n">
        <v>258</v>
      </c>
      <c r="H44" s="23"/>
      <c r="I44" s="24" t="n">
        <f aca="false">G44*H44</f>
        <v>0</v>
      </c>
    </row>
    <row r="45" customFormat="false" ht="28.5" hidden="false" customHeight="false" outlineLevel="0" collapsed="false">
      <c r="B45" s="25" t="s">
        <v>41</v>
      </c>
      <c r="C45" s="26" t="s">
        <v>65</v>
      </c>
      <c r="D45" s="27" t="s">
        <v>66</v>
      </c>
      <c r="E45" s="26" t="s">
        <v>67</v>
      </c>
      <c r="F45" s="23"/>
      <c r="G45" s="23"/>
      <c r="H45" s="23"/>
      <c r="I45" s="24"/>
    </row>
    <row r="46" customFormat="false" ht="25.3" hidden="false" customHeight="false" outlineLevel="0" collapsed="false">
      <c r="B46" s="25"/>
      <c r="C46" s="26"/>
      <c r="D46" s="27"/>
      <c r="E46" s="26" t="s">
        <v>68</v>
      </c>
      <c r="F46" s="23"/>
      <c r="G46" s="23"/>
      <c r="H46" s="23"/>
      <c r="I46" s="24"/>
    </row>
    <row r="47" customFormat="false" ht="15" hidden="false" customHeight="true" outlineLevel="0" collapsed="false">
      <c r="B47" s="25"/>
      <c r="C47" s="26"/>
      <c r="D47" s="27"/>
      <c r="E47" s="26"/>
      <c r="F47" s="23"/>
      <c r="G47" s="23"/>
      <c r="H47" s="23"/>
      <c r="I47" s="24"/>
    </row>
    <row r="48" customFormat="false" ht="15" hidden="true" customHeight="true" outlineLevel="0" collapsed="false">
      <c r="B48" s="32"/>
      <c r="C48" s="33"/>
      <c r="D48" s="34"/>
      <c r="E48" s="33" t="s">
        <v>33</v>
      </c>
      <c r="F48" s="23"/>
      <c r="G48" s="23"/>
      <c r="H48" s="23"/>
      <c r="I48" s="24"/>
    </row>
    <row r="49" customFormat="false" ht="57" hidden="false" customHeight="false" outlineLevel="0" collapsed="false">
      <c r="B49" s="20" t="n">
        <v>17</v>
      </c>
      <c r="C49" s="21" t="s">
        <v>25</v>
      </c>
      <c r="D49" s="22" t="s">
        <v>69</v>
      </c>
      <c r="E49" s="21" t="s">
        <v>70</v>
      </c>
      <c r="F49" s="23" t="s">
        <v>40</v>
      </c>
      <c r="G49" s="23" t="n">
        <v>49</v>
      </c>
      <c r="H49" s="23"/>
      <c r="I49" s="24" t="n">
        <f aca="false">G49*H49</f>
        <v>0</v>
      </c>
    </row>
    <row r="50" customFormat="false" ht="15" hidden="false" customHeight="true" outlineLevel="0" collapsed="false">
      <c r="B50" s="25" t="s">
        <v>41</v>
      </c>
      <c r="C50" s="26" t="s">
        <v>71</v>
      </c>
      <c r="D50" s="27"/>
      <c r="E50" s="26"/>
      <c r="F50" s="23"/>
      <c r="G50" s="23"/>
      <c r="H50" s="23"/>
      <c r="I50" s="24"/>
    </row>
    <row r="51" customFormat="false" ht="15" hidden="true" customHeight="true" outlineLevel="0" collapsed="false">
      <c r="B51" s="32"/>
      <c r="C51" s="33"/>
      <c r="D51" s="34"/>
      <c r="E51" s="33" t="s">
        <v>72</v>
      </c>
      <c r="F51" s="23"/>
      <c r="G51" s="23"/>
      <c r="H51" s="23"/>
      <c r="I51" s="24"/>
    </row>
    <row r="52" customFormat="false" ht="28.5" hidden="false" customHeight="false" outlineLevel="0" collapsed="false">
      <c r="B52" s="20" t="n">
        <v>20</v>
      </c>
      <c r="C52" s="21" t="s">
        <v>14</v>
      </c>
      <c r="D52" s="22" t="s">
        <v>73</v>
      </c>
      <c r="E52" s="21" t="s">
        <v>74</v>
      </c>
      <c r="F52" s="23" t="s">
        <v>40</v>
      </c>
      <c r="G52" s="23" t="n">
        <v>1175</v>
      </c>
      <c r="H52" s="23"/>
      <c r="I52" s="24" t="n">
        <f aca="false">G52*H52</f>
        <v>0</v>
      </c>
    </row>
    <row r="53" customFormat="false" ht="28.5" hidden="false" customHeight="false" outlineLevel="0" collapsed="false">
      <c r="B53" s="25" t="s">
        <v>41</v>
      </c>
      <c r="C53" s="26" t="s">
        <v>45</v>
      </c>
      <c r="D53" s="27"/>
      <c r="E53" s="26" t="s">
        <v>75</v>
      </c>
      <c r="F53" s="23"/>
      <c r="G53" s="23"/>
      <c r="H53" s="23"/>
      <c r="I53" s="24"/>
    </row>
    <row r="54" customFormat="false" ht="15" hidden="true" customHeight="true" outlineLevel="0" collapsed="false">
      <c r="B54" s="25"/>
      <c r="C54" s="26"/>
      <c r="D54" s="27"/>
      <c r="E54" s="26"/>
      <c r="F54" s="23"/>
      <c r="G54" s="23"/>
      <c r="H54" s="23"/>
      <c r="I54" s="24"/>
    </row>
    <row r="55" customFormat="false" ht="15" hidden="true" customHeight="true" outlineLevel="0" collapsed="false">
      <c r="B55" s="32"/>
      <c r="C55" s="33"/>
      <c r="D55" s="34"/>
      <c r="E55" s="33" t="s">
        <v>33</v>
      </c>
      <c r="F55" s="23"/>
      <c r="G55" s="23"/>
      <c r="H55" s="23"/>
      <c r="I55" s="24"/>
    </row>
    <row r="56" customFormat="false" ht="28.5" hidden="false" customHeight="false" outlineLevel="0" collapsed="false">
      <c r="B56" s="20" t="n">
        <v>21</v>
      </c>
      <c r="C56" s="21" t="s">
        <v>25</v>
      </c>
      <c r="D56" s="22" t="s">
        <v>76</v>
      </c>
      <c r="E56" s="21" t="s">
        <v>77</v>
      </c>
      <c r="F56" s="23" t="s">
        <v>40</v>
      </c>
      <c r="G56" s="23" t="n">
        <v>2350</v>
      </c>
      <c r="H56" s="23"/>
      <c r="I56" s="24" t="n">
        <f aca="false">G56*H56</f>
        <v>0</v>
      </c>
    </row>
    <row r="57" customFormat="false" ht="28.5" hidden="false" customHeight="false" outlineLevel="0" collapsed="false">
      <c r="B57" s="25" t="s">
        <v>41</v>
      </c>
      <c r="C57" s="26" t="s">
        <v>78</v>
      </c>
      <c r="D57" s="27" t="s">
        <v>31</v>
      </c>
      <c r="E57" s="26" t="s">
        <v>79</v>
      </c>
      <c r="F57" s="23"/>
      <c r="G57" s="23"/>
      <c r="H57" s="23"/>
      <c r="I57" s="24"/>
    </row>
    <row r="58" customFormat="false" ht="15" hidden="false" customHeight="true" outlineLevel="0" collapsed="false">
      <c r="B58" s="25"/>
      <c r="C58" s="26" t="s">
        <v>25</v>
      </c>
      <c r="D58" s="27"/>
      <c r="E58" s="26" t="s">
        <v>80</v>
      </c>
      <c r="F58" s="23"/>
      <c r="G58" s="23"/>
      <c r="H58" s="23"/>
      <c r="I58" s="24"/>
    </row>
    <row r="59" customFormat="false" ht="15" hidden="false" customHeight="true" outlineLevel="0" collapsed="false">
      <c r="B59" s="32"/>
      <c r="C59" s="33" t="s">
        <v>81</v>
      </c>
      <c r="D59" s="34"/>
      <c r="E59" s="33" t="s">
        <v>82</v>
      </c>
      <c r="F59" s="23"/>
      <c r="G59" s="23"/>
      <c r="H59" s="23"/>
      <c r="I59" s="24"/>
    </row>
    <row r="60" customFormat="false" ht="28.5" hidden="false" customHeight="false" outlineLevel="0" collapsed="false">
      <c r="B60" s="20" t="n">
        <v>22</v>
      </c>
      <c r="C60" s="21" t="s">
        <v>25</v>
      </c>
      <c r="D60" s="22" t="s">
        <v>83</v>
      </c>
      <c r="E60" s="21" t="s">
        <v>84</v>
      </c>
      <c r="F60" s="23" t="s">
        <v>40</v>
      </c>
      <c r="G60" s="23" t="n">
        <v>1175</v>
      </c>
      <c r="H60" s="23"/>
      <c r="I60" s="24" t="n">
        <f aca="false">G60*H60</f>
        <v>0</v>
      </c>
    </row>
    <row r="61" customFormat="false" ht="28.5" hidden="false" customHeight="false" outlineLevel="0" collapsed="false">
      <c r="B61" s="25" t="s">
        <v>41</v>
      </c>
      <c r="C61" s="26" t="s">
        <v>85</v>
      </c>
      <c r="D61" s="27" t="s">
        <v>86</v>
      </c>
      <c r="E61" s="26" t="s">
        <v>87</v>
      </c>
      <c r="F61" s="23"/>
      <c r="G61" s="23"/>
      <c r="H61" s="23"/>
      <c r="I61" s="24"/>
    </row>
    <row r="62" customFormat="false" ht="28.5" hidden="false" customHeight="false" outlineLevel="0" collapsed="false">
      <c r="B62" s="25"/>
      <c r="C62" s="26" t="s">
        <v>25</v>
      </c>
      <c r="D62" s="27"/>
      <c r="E62" s="26" t="s">
        <v>88</v>
      </c>
      <c r="F62" s="23"/>
      <c r="G62" s="23"/>
      <c r="H62" s="23"/>
      <c r="I62" s="24"/>
    </row>
    <row r="63" customFormat="false" ht="28.5" hidden="false" customHeight="false" outlineLevel="0" collapsed="false">
      <c r="B63" s="25"/>
      <c r="C63" s="26" t="s">
        <v>89</v>
      </c>
      <c r="D63" s="27"/>
      <c r="E63" s="26" t="s">
        <v>90</v>
      </c>
      <c r="F63" s="23"/>
      <c r="G63" s="23"/>
      <c r="H63" s="23"/>
      <c r="I63" s="24"/>
    </row>
    <row r="64" customFormat="false" ht="15" hidden="true" customHeight="true" outlineLevel="0" collapsed="false">
      <c r="B64" s="32"/>
      <c r="C64" s="33"/>
      <c r="D64" s="34"/>
      <c r="E64" s="33" t="s">
        <v>33</v>
      </c>
      <c r="F64" s="23"/>
      <c r="G64" s="23"/>
      <c r="H64" s="23"/>
      <c r="I64" s="24"/>
    </row>
    <row r="65" customFormat="false" ht="28.5" hidden="false" customHeight="false" outlineLevel="0" collapsed="false">
      <c r="B65" s="20" t="n">
        <v>23</v>
      </c>
      <c r="C65" s="21" t="s">
        <v>25</v>
      </c>
      <c r="D65" s="22" t="s">
        <v>83</v>
      </c>
      <c r="E65" s="21" t="s">
        <v>91</v>
      </c>
      <c r="F65" s="23" t="s">
        <v>40</v>
      </c>
      <c r="G65" s="23" t="n">
        <v>1175</v>
      </c>
      <c r="H65" s="23"/>
      <c r="I65" s="24" t="n">
        <f aca="false">G65*H65</f>
        <v>0</v>
      </c>
    </row>
    <row r="66" customFormat="false" ht="28.5" hidden="false" customHeight="false" outlineLevel="0" collapsed="false">
      <c r="B66" s="25" t="s">
        <v>41</v>
      </c>
      <c r="C66" s="26" t="s">
        <v>92</v>
      </c>
      <c r="D66" s="27" t="s">
        <v>93</v>
      </c>
      <c r="E66" s="26" t="s">
        <v>94</v>
      </c>
      <c r="F66" s="23"/>
      <c r="G66" s="23"/>
      <c r="H66" s="23"/>
      <c r="I66" s="24"/>
    </row>
    <row r="67" customFormat="false" ht="14.25" hidden="false" customHeight="false" outlineLevel="0" collapsed="false">
      <c r="B67" s="25"/>
      <c r="C67" s="26" t="s">
        <v>25</v>
      </c>
      <c r="D67" s="27"/>
      <c r="E67" s="26" t="s">
        <v>95</v>
      </c>
      <c r="F67" s="23"/>
      <c r="G67" s="23"/>
      <c r="H67" s="23"/>
      <c r="I67" s="24"/>
    </row>
    <row r="68" customFormat="false" ht="28.5" hidden="false" customHeight="false" outlineLevel="0" collapsed="false">
      <c r="B68" s="25"/>
      <c r="C68" s="26" t="s">
        <v>96</v>
      </c>
      <c r="D68" s="27"/>
      <c r="E68" s="26" t="s">
        <v>97</v>
      </c>
      <c r="F68" s="23"/>
      <c r="G68" s="23"/>
      <c r="H68" s="23"/>
      <c r="I68" s="24"/>
    </row>
    <row r="69" customFormat="false" ht="15" hidden="true" customHeight="true" outlineLevel="0" collapsed="false">
      <c r="B69" s="32"/>
      <c r="C69" s="33"/>
      <c r="D69" s="34"/>
      <c r="E69" s="33" t="s">
        <v>33</v>
      </c>
      <c r="F69" s="23"/>
      <c r="G69" s="23"/>
      <c r="H69" s="23"/>
      <c r="I69" s="24"/>
    </row>
    <row r="70" s="16" customFormat="true" ht="30" hidden="false" customHeight="true" outlineLevel="0" collapsed="false">
      <c r="B70" s="35" t="n">
        <v>4</v>
      </c>
      <c r="C70" s="36" t="s">
        <v>98</v>
      </c>
      <c r="D70" s="36"/>
      <c r="E70" s="19" t="s">
        <v>99</v>
      </c>
      <c r="F70" s="19"/>
      <c r="G70" s="19"/>
      <c r="H70" s="19"/>
      <c r="I70" s="19"/>
    </row>
    <row r="71" customFormat="false" ht="28.5" hidden="false" customHeight="false" outlineLevel="0" collapsed="false">
      <c r="B71" s="32"/>
      <c r="C71" s="33" t="s">
        <v>23</v>
      </c>
      <c r="D71" s="33"/>
      <c r="E71" s="19"/>
      <c r="F71" s="19"/>
      <c r="G71" s="19"/>
      <c r="H71" s="19"/>
      <c r="I71" s="19"/>
    </row>
    <row r="72" customFormat="false" ht="28.5" hidden="false" customHeight="false" outlineLevel="0" collapsed="false">
      <c r="B72" s="20" t="n">
        <v>24</v>
      </c>
      <c r="C72" s="21" t="s">
        <v>100</v>
      </c>
      <c r="D72" s="22" t="s">
        <v>101</v>
      </c>
      <c r="E72" s="21" t="s">
        <v>102</v>
      </c>
      <c r="F72" s="23" t="s">
        <v>40</v>
      </c>
      <c r="G72" s="23" t="n">
        <v>86.4</v>
      </c>
      <c r="H72" s="23"/>
      <c r="I72" s="24" t="n">
        <f aca="false">G72*H72</f>
        <v>0</v>
      </c>
    </row>
    <row r="73" customFormat="false" ht="15" hidden="false" customHeight="true" outlineLevel="0" collapsed="false">
      <c r="B73" s="25" t="s">
        <v>103</v>
      </c>
      <c r="C73" s="26" t="s">
        <v>104</v>
      </c>
      <c r="D73" s="27"/>
      <c r="E73" s="26" t="s">
        <v>105</v>
      </c>
      <c r="F73" s="23"/>
      <c r="G73" s="23"/>
      <c r="H73" s="23"/>
      <c r="I73" s="24"/>
    </row>
    <row r="74" customFormat="false" ht="15" hidden="true" customHeight="true" outlineLevel="0" collapsed="false">
      <c r="B74" s="25"/>
      <c r="C74" s="26"/>
      <c r="D74" s="27"/>
      <c r="E74" s="26" t="s">
        <v>106</v>
      </c>
      <c r="F74" s="23"/>
      <c r="G74" s="23"/>
      <c r="H74" s="23"/>
      <c r="I74" s="24"/>
    </row>
    <row r="75" customFormat="false" ht="35.65" hidden="false" customHeight="true" outlineLevel="0" collapsed="false">
      <c r="B75" s="35" t="n">
        <v>5</v>
      </c>
      <c r="C75" s="36" t="s">
        <v>37</v>
      </c>
      <c r="D75" s="36"/>
      <c r="E75" s="19" t="s">
        <v>107</v>
      </c>
      <c r="F75" s="19"/>
      <c r="G75" s="19"/>
      <c r="H75" s="19"/>
      <c r="I75" s="19"/>
    </row>
    <row r="76" customFormat="false" ht="30.95" hidden="false" customHeight="true" outlineLevel="0" collapsed="false">
      <c r="B76" s="32"/>
      <c r="C76" s="47" t="s">
        <v>23</v>
      </c>
      <c r="D76" s="47"/>
      <c r="E76" s="19"/>
      <c r="F76" s="19"/>
      <c r="G76" s="19"/>
      <c r="H76" s="19"/>
      <c r="I76" s="19"/>
    </row>
    <row r="77" customFormat="false" ht="30.95" hidden="false" customHeight="true" outlineLevel="0" collapsed="false">
      <c r="B77" s="32"/>
      <c r="C77" s="47"/>
      <c r="D77" s="22" t="s">
        <v>108</v>
      </c>
      <c r="E77" s="47" t="s">
        <v>109</v>
      </c>
      <c r="F77" s="41" t="s">
        <v>110</v>
      </c>
      <c r="G77" s="41" t="n">
        <v>4</v>
      </c>
      <c r="H77" s="41"/>
      <c r="I77" s="48" t="n">
        <f aca="false">G77*H77</f>
        <v>0</v>
      </c>
    </row>
    <row r="78" customFormat="false" ht="57.6" hidden="false" customHeight="true" outlineLevel="0" collapsed="false">
      <c r="B78" s="32"/>
      <c r="C78" s="47"/>
      <c r="D78" s="22" t="s">
        <v>108</v>
      </c>
      <c r="E78" s="47" t="s">
        <v>111</v>
      </c>
      <c r="F78" s="41" t="s">
        <v>110</v>
      </c>
      <c r="G78" s="41" t="n">
        <v>6</v>
      </c>
      <c r="H78" s="41"/>
      <c r="I78" s="48" t="n">
        <f aca="false">G78*H78</f>
        <v>0</v>
      </c>
    </row>
    <row r="79" customFormat="false" ht="25.35" hidden="false" customHeight="true" outlineLevel="0" collapsed="false">
      <c r="B79" s="32"/>
      <c r="C79" s="47"/>
      <c r="D79" s="22" t="s">
        <v>112</v>
      </c>
      <c r="E79" s="47" t="s">
        <v>113</v>
      </c>
      <c r="F79" s="41" t="s">
        <v>40</v>
      </c>
      <c r="G79" s="41" t="n">
        <v>36</v>
      </c>
      <c r="H79" s="49"/>
      <c r="I79" s="48" t="n">
        <f aca="false">G79*H79</f>
        <v>0</v>
      </c>
    </row>
    <row r="80" customFormat="false" ht="39.2" hidden="false" customHeight="true" outlineLevel="0" collapsed="false">
      <c r="B80" s="32"/>
      <c r="C80" s="47"/>
      <c r="D80" s="22"/>
      <c r="E80" s="47" t="s">
        <v>114</v>
      </c>
      <c r="F80" s="41" t="s">
        <v>115</v>
      </c>
      <c r="G80" s="41" t="n">
        <v>1</v>
      </c>
      <c r="H80" s="41"/>
      <c r="I80" s="48" t="n">
        <f aca="false">G80*H80</f>
        <v>0</v>
      </c>
    </row>
    <row r="81" customFormat="false" ht="15" hidden="false" customHeight="false" outlineLevel="0" collapsed="false">
      <c r="B81" s="17" t="s">
        <v>116</v>
      </c>
      <c r="C81" s="18"/>
      <c r="D81" s="18"/>
      <c r="E81" s="31"/>
      <c r="F81" s="50"/>
      <c r="G81" s="50"/>
      <c r="H81" s="50"/>
      <c r="I81" s="12" t="n">
        <f aca="false">I80+I79+I78+I77+I72+I65+I60+I56+I52+I49+I44+I40+I35+I32+I28+I24+I20+I15+I12</f>
        <v>0</v>
      </c>
    </row>
    <row r="82" customFormat="false" ht="15" hidden="false" customHeight="false" outlineLevel="0" collapsed="false">
      <c r="B82" s="17" t="s">
        <v>117</v>
      </c>
      <c r="C82" s="18"/>
      <c r="D82" s="18"/>
      <c r="E82" s="31"/>
      <c r="F82" s="50"/>
      <c r="G82" s="50"/>
      <c r="H82" s="50"/>
      <c r="I82" s="12" t="n">
        <f aca="false">I81*23%</f>
        <v>0</v>
      </c>
    </row>
    <row r="83" customFormat="false" ht="15" hidden="false" customHeight="false" outlineLevel="0" collapsed="false">
      <c r="B83" s="17" t="s">
        <v>118</v>
      </c>
      <c r="C83" s="18"/>
      <c r="D83" s="18"/>
      <c r="E83" s="31"/>
      <c r="F83" s="50"/>
      <c r="G83" s="50"/>
      <c r="H83" s="50"/>
      <c r="I83" s="12" t="n">
        <f aca="false">I81+I82</f>
        <v>0</v>
      </c>
      <c r="J83" s="51"/>
      <c r="K83" s="51"/>
    </row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75">
    <mergeCell ref="B1:I1"/>
    <mergeCell ref="B2:H2"/>
    <mergeCell ref="E4:E5"/>
    <mergeCell ref="G4:G5"/>
    <mergeCell ref="H4:H5"/>
    <mergeCell ref="I4:I5"/>
    <mergeCell ref="E6:I6"/>
    <mergeCell ref="F7:F10"/>
    <mergeCell ref="G7:G10"/>
    <mergeCell ref="H7:H10"/>
    <mergeCell ref="I7:I10"/>
    <mergeCell ref="E11:I11"/>
    <mergeCell ref="F12:F14"/>
    <mergeCell ref="G12:G14"/>
    <mergeCell ref="H12:H14"/>
    <mergeCell ref="I12:I14"/>
    <mergeCell ref="F15:F17"/>
    <mergeCell ref="G15:G17"/>
    <mergeCell ref="H15:H17"/>
    <mergeCell ref="I15:I17"/>
    <mergeCell ref="E18:I19"/>
    <mergeCell ref="F20:F23"/>
    <mergeCell ref="G20:G23"/>
    <mergeCell ref="H20:H23"/>
    <mergeCell ref="I20:I23"/>
    <mergeCell ref="F24:F27"/>
    <mergeCell ref="G24:G27"/>
    <mergeCell ref="H24:H27"/>
    <mergeCell ref="I24:I27"/>
    <mergeCell ref="F28:F31"/>
    <mergeCell ref="G28:G31"/>
    <mergeCell ref="H28:H31"/>
    <mergeCell ref="I28:I31"/>
    <mergeCell ref="F32:F34"/>
    <mergeCell ref="G32:G34"/>
    <mergeCell ref="H32:H34"/>
    <mergeCell ref="I32:I34"/>
    <mergeCell ref="F35:F39"/>
    <mergeCell ref="G35:G39"/>
    <mergeCell ref="H35:H39"/>
    <mergeCell ref="I35:I39"/>
    <mergeCell ref="F40:F43"/>
    <mergeCell ref="G40:G43"/>
    <mergeCell ref="H40:H43"/>
    <mergeCell ref="I40:I43"/>
    <mergeCell ref="F44:F48"/>
    <mergeCell ref="G44:G48"/>
    <mergeCell ref="H44:H48"/>
    <mergeCell ref="I44:I48"/>
    <mergeCell ref="F49:F51"/>
    <mergeCell ref="G49:G51"/>
    <mergeCell ref="H49:H51"/>
    <mergeCell ref="I49:I51"/>
    <mergeCell ref="F52:F55"/>
    <mergeCell ref="G52:G55"/>
    <mergeCell ref="H52:H55"/>
    <mergeCell ref="I52:I55"/>
    <mergeCell ref="F56:F59"/>
    <mergeCell ref="G56:G59"/>
    <mergeCell ref="H56:H59"/>
    <mergeCell ref="I56:I59"/>
    <mergeCell ref="F60:F64"/>
    <mergeCell ref="G60:G64"/>
    <mergeCell ref="H60:H64"/>
    <mergeCell ref="I60:I64"/>
    <mergeCell ref="F65:F69"/>
    <mergeCell ref="G65:G69"/>
    <mergeCell ref="H65:H69"/>
    <mergeCell ref="I65:I69"/>
    <mergeCell ref="E70:I71"/>
    <mergeCell ref="F72:F74"/>
    <mergeCell ref="G72:G74"/>
    <mergeCell ref="H72:H74"/>
    <mergeCell ref="I72:I74"/>
    <mergeCell ref="E75:I7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64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&amp;CZałącznik Nr 2</oddHeader>
    <oddFooter/>
  </headerFooter>
  <rowBreaks count="1" manualBreakCount="1">
    <brk id="51" man="true" max="16383" min="0"/>
  </rowBreaks>
  <colBreaks count="1" manualBreakCount="1">
    <brk id="9" man="true" max="65535" min="0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fals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RowHeight="14.25" zeroHeight="false" outlineLevelRow="0" outlineLevelCol="0"/>
  <cols>
    <col collapsed="false" customWidth="true" hidden="false" outlineLevel="0" max="1025" min="1" style="0" width="8.5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fals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RowHeight="14.25" zeroHeight="false" outlineLevelRow="0" outlineLevelCol="0"/>
  <cols>
    <col collapsed="false" customWidth="true" hidden="false" outlineLevel="0" max="1025" min="1" style="0" width="8.5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123</TotalTime>
  <Application>LibreOffice/6.1.4.2$Windows_X86_64 LibreOffice_project/9d0f32d1f0b509096fd65e0d4bec26ddd1938fd3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2018-07-20T09:32:07Z</dcterms:created>
  <dc:creator>Ireneusz Węs</dc:creator>
  <dc:description/>
  <dc:language>pl-PL</dc:language>
  <cp:lastModifiedBy/>
  <cp:lastPrinted>2019-03-25T12:02:38Z</cp:lastPrinted>
  <dcterms:modified xsi:type="dcterms:W3CDTF">2019-03-25T12:03:57Z</dcterms:modified>
  <cp:revision>23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