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'Arkusz1'!$A$1:$K$72</definedName>
  </definedNames>
  <calcPr fullCalcOnLoad="1"/>
</workbook>
</file>

<file path=xl/sharedStrings.xml><?xml version="1.0" encoding="utf-8"?>
<sst xmlns="http://schemas.openxmlformats.org/spreadsheetml/2006/main" count="196" uniqueCount="91">
  <si>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</si>
  <si>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</si>
  <si>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</si>
  <si>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</si>
  <si>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</si>
  <si>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</si>
  <si>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</si>
  <si>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</si>
  <si>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b   i   e   ż   ą   c   e</t>
  </si>
  <si>
    <t xml:space="preserve">   majątkowe   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</si>
  <si>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</si>
  <si>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</si>
  <si>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</si>
  <si>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</si>
  <si>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</si>
  <si>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</si>
  <si>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</si>
  <si>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</si>
  <si>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</si>
  <si>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</si>
  <si>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</si>
  <si>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</si>
  <si>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</si>
  <si>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</si>
  <si>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</si>
  <si>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</si>
  <si>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</si>
  <si>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</si>
  <si>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</si>
  <si>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</si>
  <si>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</si>
  <si>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</si>
  <si>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</si>
  <si>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t>Zasiłki rodzinne, pielęgnacyjne i wychowawcze</t>
  </si>
  <si>
    <t>Tabela nr 2c</t>
  </si>
  <si>
    <t>Usuwanie skutków klęsk żywiołowych</t>
  </si>
  <si>
    <t>h/</t>
  </si>
  <si>
    <t>g/</t>
  </si>
  <si>
    <t>Wybory do rag gmin …</t>
  </si>
  <si>
    <t xml:space="preserve">    00 000,00                  000 000,00</t>
  </si>
  <si>
    <t>KULTURA FIZYCZNA I SPORT</t>
  </si>
  <si>
    <t>i/</t>
  </si>
  <si>
    <t>700</t>
  </si>
  <si>
    <t>70005</t>
  </si>
  <si>
    <t>GOSPODAEKA MIESZKANIOWA</t>
  </si>
  <si>
    <t>Gospodarka gruntami i nieruchomościami</t>
  </si>
  <si>
    <t>GOSPODARKA KOMUNALNA I OCHRONA ŚRODOWISKA</t>
  </si>
  <si>
    <t>Gospodarka odpadami</t>
  </si>
  <si>
    <t>Wybory do Sejmu i Senatu</t>
  </si>
  <si>
    <t>854</t>
  </si>
  <si>
    <t>EDUKACYJNA OPIEKA WYCHOWAWCZA</t>
  </si>
  <si>
    <t>85415</t>
  </si>
  <si>
    <t>Pomoc materialna dla uczniów</t>
  </si>
  <si>
    <t>600</t>
  </si>
  <si>
    <t>60013</t>
  </si>
  <si>
    <t>TRANSPORT I ŁĄCZNOŚĆ</t>
  </si>
  <si>
    <t>Drogi publiczne wojewódzkie</t>
  </si>
  <si>
    <t>R-m</t>
  </si>
  <si>
    <t xml:space="preserve">R-m  </t>
  </si>
  <si>
    <t xml:space="preserve">x     </t>
  </si>
  <si>
    <t xml:space="preserve">         x     </t>
  </si>
  <si>
    <t xml:space="preserve">  W             Y             D             A            T             K             I    </t>
  </si>
  <si>
    <t>w tym zlecone       z zakresu administracji rządowej</t>
  </si>
  <si>
    <t>wynagrodzenia           i pochodne</t>
  </si>
  <si>
    <t>UE</t>
  </si>
  <si>
    <t>BP</t>
  </si>
  <si>
    <t>ZL</t>
  </si>
  <si>
    <t>JST</t>
  </si>
  <si>
    <t>WŁ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</si>
  <si>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</si>
  <si>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</si>
  <si>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</si>
  <si>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</si>
  <si>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</si>
  <si>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</si>
  <si>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</si>
  <si>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</si>
  <si>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</si>
  <si>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do Uchwały Nr      /      / 2013</t>
  </si>
  <si>
    <t>z dnia      .12.2013r w spr budżetu gminy na 2014 r.</t>
  </si>
  <si>
    <t>Plan wydatków budżetu na 2014 r. finansowanych z otrzymanych dotacji</t>
  </si>
  <si>
    <t>60004</t>
  </si>
  <si>
    <t>Lokalny transport zbiorowy</t>
  </si>
  <si>
    <t>60016</t>
  </si>
  <si>
    <t>Drogi publiczne gminne</t>
  </si>
  <si>
    <t>720</t>
  </si>
  <si>
    <t>72095</t>
  </si>
  <si>
    <t>OBRONA NARODOWA</t>
  </si>
  <si>
    <t>FUND</t>
  </si>
  <si>
    <t>Ochotnicze straże pożarne</t>
  </si>
  <si>
    <t>Oświetlenie ulic, placów i dróg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</si>
</sst>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8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4" fontId="9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%201%20%20%20%20Prognozowane%20dochody%20bud&#380;etu%20%202013%20wg%20paragraf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7">
          <cell r="G27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tabSelected="1" zoomScalePageLayoutView="0" workbookViewId="0" topLeftCell="A1">
      <selection activeCell="O29" sqref="O29"/>
    </sheetView>
  </sheetViews>
  <sheetFormatPr defaultColWidth="9.00390625" defaultRowHeight="12.75"/>
  <cols>
    <col min="1" max="1" width="3.125" style="0" customWidth="1"/>
    <col min="2" max="2" width="4.375" style="0" customWidth="1"/>
    <col min="3" max="3" width="5.625" style="0" customWidth="1"/>
    <col min="4" max="4" width="8.875" style="0" customWidth="1"/>
    <col min="5" max="5" width="52.00390625" style="0" customWidth="1"/>
    <col min="6" max="6" width="14.75390625" style="0" customWidth="1"/>
    <col min="7" max="7" width="12.375" style="0" customWidth="1"/>
    <col min="8" max="8" width="15.125" style="0" customWidth="1"/>
    <col min="9" max="9" width="21.00390625" style="0" customWidth="1"/>
    <col min="10" max="10" width="18.125" style="0" customWidth="1"/>
    <col min="11" max="11" width="4.25390625" style="35" customWidth="1"/>
    <col min="15" max="15" width="23.625" style="0" customWidth="1"/>
  </cols>
  <sheetData>
    <row r="1" spans="2:10" ht="12.75">
      <c r="B1" s="39" t="s">
        <v>0</v>
      </c>
      <c r="C1" s="39"/>
      <c r="D1" s="39"/>
      <c r="J1" s="2" t="s">
        <v>34</v>
      </c>
    </row>
    <row r="2" spans="2:10" ht="12.75">
      <c r="B2" s="39" t="s">
        <v>1</v>
      </c>
      <c r="C2" s="39"/>
      <c r="D2" s="39"/>
      <c r="H2" s="40" t="s">
        <v>78</v>
      </c>
      <c r="I2" s="40"/>
      <c r="J2" s="41"/>
    </row>
    <row r="3" spans="2:10" ht="12.75">
      <c r="B3" s="1"/>
      <c r="C3" s="1"/>
      <c r="D3" s="1"/>
      <c r="H3" s="40" t="s">
        <v>79</v>
      </c>
      <c r="I3" s="40"/>
      <c r="J3" s="41"/>
    </row>
    <row r="4" spans="2:10" ht="24" customHeight="1">
      <c r="B4" s="1"/>
      <c r="C4" s="1"/>
      <c r="D4" s="1"/>
      <c r="H4" s="13"/>
      <c r="I4" s="13"/>
      <c r="J4" s="16"/>
    </row>
    <row r="5" spans="2:10" ht="24" customHeight="1">
      <c r="B5" s="42" t="s">
        <v>80</v>
      </c>
      <c r="C5" s="43"/>
      <c r="D5" s="43"/>
      <c r="E5" s="43"/>
      <c r="F5" s="43"/>
      <c r="G5" s="43"/>
      <c r="H5" s="43"/>
      <c r="I5" s="43"/>
      <c r="J5" s="43"/>
    </row>
    <row r="6" spans="2:10" ht="12.75">
      <c r="B6" s="44" t="s">
        <v>2</v>
      </c>
      <c r="C6" s="44"/>
      <c r="D6" s="44"/>
      <c r="E6" s="44"/>
      <c r="F6" s="44"/>
      <c r="G6" s="44"/>
      <c r="H6" s="44"/>
      <c r="I6" s="44"/>
      <c r="J6" s="44"/>
    </row>
    <row r="7" ht="40.5" customHeight="1"/>
    <row r="8" spans="2:10" ht="17.25" customHeight="1">
      <c r="B8" s="45" t="s">
        <v>3</v>
      </c>
      <c r="C8" s="45" t="s">
        <v>4</v>
      </c>
      <c r="D8" s="45" t="s">
        <v>5</v>
      </c>
      <c r="E8" s="45" t="s">
        <v>6</v>
      </c>
      <c r="F8" s="48" t="s">
        <v>7</v>
      </c>
      <c r="G8" s="50" t="s">
        <v>62</v>
      </c>
      <c r="H8" s="45" t="s">
        <v>61</v>
      </c>
      <c r="I8" s="45"/>
      <c r="J8" s="45"/>
    </row>
    <row r="9" spans="2:10" ht="12.75">
      <c r="B9" s="46"/>
      <c r="C9" s="46"/>
      <c r="D9" s="46"/>
      <c r="E9" s="47"/>
      <c r="F9" s="49"/>
      <c r="G9" s="50"/>
      <c r="H9" s="45" t="s">
        <v>8</v>
      </c>
      <c r="I9" s="45"/>
      <c r="J9" s="33" t="s">
        <v>9</v>
      </c>
    </row>
    <row r="10" spans="2:10" ht="15" customHeight="1">
      <c r="B10" s="46"/>
      <c r="C10" s="46"/>
      <c r="D10" s="46"/>
      <c r="E10" s="47"/>
      <c r="F10" s="49"/>
      <c r="G10" s="50"/>
      <c r="H10" s="49" t="s">
        <v>63</v>
      </c>
      <c r="I10" s="53" t="s">
        <v>58</v>
      </c>
      <c r="J10" s="45" t="s">
        <v>57</v>
      </c>
    </row>
    <row r="11" spans="2:10" ht="15" customHeight="1">
      <c r="B11" s="46"/>
      <c r="C11" s="46"/>
      <c r="D11" s="46"/>
      <c r="E11" s="47"/>
      <c r="F11" s="49"/>
      <c r="G11" s="50"/>
      <c r="H11" s="49"/>
      <c r="I11" s="53"/>
      <c r="J11" s="45"/>
    </row>
    <row r="12" spans="2:10" ht="15" customHeight="1">
      <c r="B12" s="6" t="s">
        <v>69</v>
      </c>
      <c r="C12" s="27" t="s">
        <v>53</v>
      </c>
      <c r="D12" s="4"/>
      <c r="E12" s="5" t="s">
        <v>55</v>
      </c>
      <c r="F12" s="22">
        <f>SUM(F13:F15)</f>
        <v>1900043</v>
      </c>
      <c r="G12" s="23" t="s">
        <v>11</v>
      </c>
      <c r="H12" s="36" t="s">
        <v>59</v>
      </c>
      <c r="I12" s="36" t="s">
        <v>60</v>
      </c>
      <c r="J12" s="23" t="s">
        <v>11</v>
      </c>
    </row>
    <row r="13" spans="2:11" ht="15" customHeight="1">
      <c r="B13" s="8" t="s">
        <v>12</v>
      </c>
      <c r="C13" s="7"/>
      <c r="D13" s="26" t="s">
        <v>81</v>
      </c>
      <c r="E13" s="9" t="s">
        <v>82</v>
      </c>
      <c r="F13" s="30">
        <v>7500</v>
      </c>
      <c r="G13" s="30"/>
      <c r="H13" s="29"/>
      <c r="I13" s="29">
        <v>0</v>
      </c>
      <c r="J13" s="37">
        <f>F13-I13</f>
        <v>7500</v>
      </c>
      <c r="K13" s="35" t="s">
        <v>64</v>
      </c>
    </row>
    <row r="14" spans="2:11" ht="15" customHeight="1">
      <c r="B14" s="8" t="s">
        <v>20</v>
      </c>
      <c r="C14" s="7"/>
      <c r="D14" s="26" t="s">
        <v>83</v>
      </c>
      <c r="E14" s="9" t="s">
        <v>84</v>
      </c>
      <c r="F14" s="30">
        <v>1792543</v>
      </c>
      <c r="G14" s="30"/>
      <c r="H14" s="29"/>
      <c r="I14" s="29">
        <v>0</v>
      </c>
      <c r="J14" s="37">
        <f>F14-I14</f>
        <v>1792543</v>
      </c>
      <c r="K14" s="35" t="s">
        <v>65</v>
      </c>
    </row>
    <row r="15" spans="2:11" ht="15" customHeight="1">
      <c r="B15" s="8" t="s">
        <v>22</v>
      </c>
      <c r="C15" s="7"/>
      <c r="D15" s="26" t="s">
        <v>83</v>
      </c>
      <c r="E15" s="9" t="s">
        <v>84</v>
      </c>
      <c r="F15" s="30">
        <v>100000</v>
      </c>
      <c r="G15" s="30"/>
      <c r="H15" s="29"/>
      <c r="I15" s="29">
        <v>0</v>
      </c>
      <c r="J15" s="37">
        <f>F15-I15</f>
        <v>100000</v>
      </c>
      <c r="K15" s="35" t="s">
        <v>67</v>
      </c>
    </row>
    <row r="16" spans="2:10" ht="15" customHeight="1">
      <c r="B16" s="8"/>
      <c r="C16" s="7"/>
      <c r="D16" s="26"/>
      <c r="E16" s="9"/>
      <c r="F16" s="30"/>
      <c r="G16" s="30"/>
      <c r="H16" s="29"/>
      <c r="I16" s="29"/>
      <c r="J16" s="37"/>
    </row>
    <row r="17" spans="2:10" ht="15" customHeight="1" hidden="1">
      <c r="B17" s="6">
        <v>2</v>
      </c>
      <c r="C17" s="27" t="s">
        <v>53</v>
      </c>
      <c r="D17" s="4"/>
      <c r="E17" s="5" t="s">
        <v>55</v>
      </c>
      <c r="F17" s="22">
        <f>SUM(F18:F18)</f>
        <v>0</v>
      </c>
      <c r="G17" s="23" t="s">
        <v>11</v>
      </c>
      <c r="H17" s="36" t="s">
        <v>59</v>
      </c>
      <c r="I17" s="36" t="s">
        <v>59</v>
      </c>
      <c r="J17" s="23" t="s">
        <v>11</v>
      </c>
    </row>
    <row r="18" spans="2:10" ht="15" customHeight="1" hidden="1">
      <c r="B18" s="8" t="s">
        <v>12</v>
      </c>
      <c r="C18" s="7"/>
      <c r="D18" s="26" t="s">
        <v>54</v>
      </c>
      <c r="E18" s="9" t="s">
        <v>56</v>
      </c>
      <c r="F18" s="30">
        <v>0</v>
      </c>
      <c r="G18" s="30"/>
      <c r="H18" s="29"/>
      <c r="I18" s="29"/>
      <c r="J18" s="37">
        <f>F18-I18</f>
        <v>0</v>
      </c>
    </row>
    <row r="19" spans="2:10" ht="15" customHeight="1" hidden="1">
      <c r="B19" s="8"/>
      <c r="C19" s="7"/>
      <c r="D19" s="26"/>
      <c r="E19" s="9"/>
      <c r="F19" s="30"/>
      <c r="G19" s="30"/>
      <c r="H19" s="29"/>
      <c r="I19" s="29"/>
      <c r="J19" s="37"/>
    </row>
    <row r="20" spans="2:10" ht="15" customHeight="1">
      <c r="B20" s="6" t="s">
        <v>70</v>
      </c>
      <c r="C20" s="27" t="s">
        <v>42</v>
      </c>
      <c r="D20" s="4"/>
      <c r="E20" s="5" t="s">
        <v>44</v>
      </c>
      <c r="F20" s="22">
        <f>SUM(F21:F21)</f>
        <v>4199498</v>
      </c>
      <c r="G20" s="23" t="s">
        <v>11</v>
      </c>
      <c r="H20" s="36" t="s">
        <v>59</v>
      </c>
      <c r="I20" s="36" t="s">
        <v>59</v>
      </c>
      <c r="J20" s="23" t="s">
        <v>11</v>
      </c>
    </row>
    <row r="21" spans="2:11" ht="15" customHeight="1">
      <c r="B21" s="8" t="s">
        <v>12</v>
      </c>
      <c r="C21" s="7"/>
      <c r="D21" s="26" t="s">
        <v>43</v>
      </c>
      <c r="E21" s="9" t="s">
        <v>45</v>
      </c>
      <c r="F21" s="30">
        <v>4199498</v>
      </c>
      <c r="G21" s="30"/>
      <c r="H21" s="29"/>
      <c r="I21" s="29">
        <v>0</v>
      </c>
      <c r="J21" s="37">
        <f>F21-I21</f>
        <v>4199498</v>
      </c>
      <c r="K21" s="35" t="s">
        <v>64</v>
      </c>
    </row>
    <row r="22" spans="2:10" ht="15" customHeight="1">
      <c r="B22" s="8"/>
      <c r="C22" s="7"/>
      <c r="D22" s="26"/>
      <c r="E22" s="9"/>
      <c r="F22" s="30"/>
      <c r="G22" s="30"/>
      <c r="H22" s="29"/>
      <c r="I22" s="29"/>
      <c r="J22" s="37"/>
    </row>
    <row r="23" spans="2:10" ht="15" customHeight="1">
      <c r="B23" s="6" t="s">
        <v>71</v>
      </c>
      <c r="C23" s="27" t="s">
        <v>85</v>
      </c>
      <c r="D23" s="4"/>
      <c r="E23" s="5" t="s">
        <v>50</v>
      </c>
      <c r="F23" s="22">
        <f>SUM(F24:F24)</f>
        <v>240781</v>
      </c>
      <c r="G23" s="23" t="s">
        <v>11</v>
      </c>
      <c r="H23" s="36" t="s">
        <v>59</v>
      </c>
      <c r="I23" s="36" t="s">
        <v>59</v>
      </c>
      <c r="J23" s="23" t="s">
        <v>11</v>
      </c>
    </row>
    <row r="24" spans="2:11" ht="15" customHeight="1">
      <c r="B24" s="8" t="s">
        <v>12</v>
      </c>
      <c r="C24" s="7"/>
      <c r="D24" s="26" t="s">
        <v>86</v>
      </c>
      <c r="E24" s="9" t="s">
        <v>28</v>
      </c>
      <c r="F24" s="30">
        <v>240781</v>
      </c>
      <c r="G24" s="30"/>
      <c r="H24" s="29"/>
      <c r="I24" s="29">
        <v>0</v>
      </c>
      <c r="J24" s="37">
        <f>F24-I24</f>
        <v>240781</v>
      </c>
      <c r="K24" s="35" t="s">
        <v>64</v>
      </c>
    </row>
    <row r="25" spans="6:10" ht="12.75">
      <c r="F25" s="30"/>
      <c r="G25" s="30"/>
      <c r="H25" s="30"/>
      <c r="I25" s="29"/>
      <c r="J25" s="30"/>
    </row>
    <row r="26" spans="2:10" ht="12.75">
      <c r="B26" s="6" t="s">
        <v>72</v>
      </c>
      <c r="C26" s="7">
        <v>750</v>
      </c>
      <c r="D26" s="4"/>
      <c r="E26" s="5" t="s">
        <v>10</v>
      </c>
      <c r="F26" s="22">
        <f>SUM(F27:F27)</f>
        <v>46713</v>
      </c>
      <c r="G26" s="23" t="s">
        <v>11</v>
      </c>
      <c r="H26" s="36" t="s">
        <v>59</v>
      </c>
      <c r="I26" s="36"/>
      <c r="J26" s="23" t="s">
        <v>11</v>
      </c>
    </row>
    <row r="27" spans="2:11" ht="12.75">
      <c r="B27" s="8" t="s">
        <v>12</v>
      </c>
      <c r="C27" s="7"/>
      <c r="D27" s="4">
        <v>75011</v>
      </c>
      <c r="E27" s="9" t="s">
        <v>13</v>
      </c>
      <c r="F27" s="19">
        <v>46713</v>
      </c>
      <c r="G27" s="19">
        <f>F27</f>
        <v>46713</v>
      </c>
      <c r="H27" s="20">
        <v>44000</v>
      </c>
      <c r="I27" s="20">
        <f>F27</f>
        <v>46713</v>
      </c>
      <c r="J27" s="32">
        <f>F27-I27</f>
        <v>0</v>
      </c>
      <c r="K27" s="35" t="s">
        <v>66</v>
      </c>
    </row>
    <row r="28" spans="2:10" ht="12.75">
      <c r="B28" s="8"/>
      <c r="C28" s="7"/>
      <c r="D28" s="4"/>
      <c r="E28" s="9"/>
      <c r="F28" s="30"/>
      <c r="G28" s="30"/>
      <c r="H28" s="29"/>
      <c r="I28" s="29"/>
      <c r="J28" s="37"/>
    </row>
    <row r="29" spans="2:10" ht="12.75">
      <c r="B29" s="6" t="s">
        <v>73</v>
      </c>
      <c r="C29" s="7">
        <v>751</v>
      </c>
      <c r="D29" s="4"/>
      <c r="E29" s="5" t="s">
        <v>14</v>
      </c>
      <c r="F29" s="22">
        <f>SUM(F30:F32)</f>
        <v>3000</v>
      </c>
      <c r="G29" s="23" t="s">
        <v>11</v>
      </c>
      <c r="H29" s="36" t="s">
        <v>59</v>
      </c>
      <c r="I29" s="36" t="s">
        <v>59</v>
      </c>
      <c r="J29" s="23" t="s">
        <v>11</v>
      </c>
    </row>
    <row r="30" spans="2:11" ht="12.75">
      <c r="B30" s="8" t="s">
        <v>12</v>
      </c>
      <c r="C30" s="7"/>
      <c r="D30" s="4">
        <v>75101</v>
      </c>
      <c r="E30" s="9" t="s">
        <v>15</v>
      </c>
      <c r="F30" s="19">
        <f>'[1]Arkusz1'!$G$27</f>
        <v>3000</v>
      </c>
      <c r="G30" s="19">
        <f>F30</f>
        <v>3000</v>
      </c>
      <c r="H30" s="20">
        <v>3000</v>
      </c>
      <c r="I30" s="20">
        <f>F30</f>
        <v>3000</v>
      </c>
      <c r="J30" s="32">
        <v>0</v>
      </c>
      <c r="K30" s="35" t="s">
        <v>66</v>
      </c>
    </row>
    <row r="31" spans="2:10" ht="12.75" hidden="1">
      <c r="B31" s="8" t="s">
        <v>20</v>
      </c>
      <c r="C31" s="7"/>
      <c r="D31" s="4">
        <v>75108</v>
      </c>
      <c r="E31" s="9" t="s">
        <v>48</v>
      </c>
      <c r="F31" s="30">
        <v>0</v>
      </c>
      <c r="G31" s="30">
        <f>F31</f>
        <v>0</v>
      </c>
      <c r="H31" s="29">
        <v>0</v>
      </c>
      <c r="I31" s="29">
        <v>0</v>
      </c>
      <c r="J31" s="37">
        <v>0</v>
      </c>
    </row>
    <row r="32" spans="2:10" ht="12.75" hidden="1">
      <c r="B32" s="8" t="s">
        <v>22</v>
      </c>
      <c r="C32" s="7"/>
      <c r="D32" s="4">
        <v>75109</v>
      </c>
      <c r="E32" s="9" t="s">
        <v>38</v>
      </c>
      <c r="F32" s="30"/>
      <c r="G32" s="30"/>
      <c r="H32" s="29"/>
      <c r="I32" s="29"/>
      <c r="J32" s="37"/>
    </row>
    <row r="33" spans="2:10" ht="12.75">
      <c r="B33" s="3"/>
      <c r="C33" s="7"/>
      <c r="D33" s="4"/>
      <c r="E33" s="9"/>
      <c r="F33" s="30"/>
      <c r="G33" s="30"/>
      <c r="H33" s="30"/>
      <c r="I33" s="29"/>
      <c r="J33" s="30"/>
    </row>
    <row r="34" spans="2:10" ht="12.75">
      <c r="B34" s="6" t="s">
        <v>74</v>
      </c>
      <c r="C34" s="54">
        <v>752</v>
      </c>
      <c r="D34" s="55"/>
      <c r="E34" s="5" t="s">
        <v>87</v>
      </c>
      <c r="F34" s="22">
        <f>SUM(F35:F35)</f>
        <v>300</v>
      </c>
      <c r="G34" s="23" t="s">
        <v>11</v>
      </c>
      <c r="H34" s="36" t="s">
        <v>59</v>
      </c>
      <c r="I34" s="36"/>
      <c r="J34" s="23" t="s">
        <v>11</v>
      </c>
    </row>
    <row r="35" spans="2:11" ht="12.75">
      <c r="B35" s="8" t="s">
        <v>12</v>
      </c>
      <c r="C35" s="54"/>
      <c r="D35" s="55">
        <v>75212</v>
      </c>
      <c r="E35" s="9"/>
      <c r="F35" s="19">
        <v>300</v>
      </c>
      <c r="G35" s="19">
        <f>F35</f>
        <v>300</v>
      </c>
      <c r="H35" s="20"/>
      <c r="I35" s="20">
        <f>F35</f>
        <v>300</v>
      </c>
      <c r="J35" s="32">
        <f>F35-I35</f>
        <v>0</v>
      </c>
      <c r="K35" s="35" t="s">
        <v>66</v>
      </c>
    </row>
    <row r="36" spans="2:10" ht="12.75">
      <c r="B36" s="3"/>
      <c r="C36" s="7"/>
      <c r="D36" s="4"/>
      <c r="E36" s="9"/>
      <c r="F36" s="30"/>
      <c r="G36" s="30"/>
      <c r="H36" s="30"/>
      <c r="I36" s="29"/>
      <c r="J36" s="30"/>
    </row>
    <row r="37" spans="2:10" ht="12.75">
      <c r="B37" s="6" t="s">
        <v>75</v>
      </c>
      <c r="C37" s="7">
        <v>754</v>
      </c>
      <c r="D37" s="4"/>
      <c r="E37" s="5" t="s">
        <v>31</v>
      </c>
      <c r="F37" s="22">
        <f>SUM(F38:F40)</f>
        <v>119588</v>
      </c>
      <c r="G37" s="23" t="s">
        <v>11</v>
      </c>
      <c r="H37" s="36" t="s">
        <v>59</v>
      </c>
      <c r="I37" s="36" t="s">
        <v>59</v>
      </c>
      <c r="J37" s="23" t="s">
        <v>11</v>
      </c>
    </row>
    <row r="38" spans="2:11" ht="12.75">
      <c r="B38" s="8" t="s">
        <v>12</v>
      </c>
      <c r="C38" s="7"/>
      <c r="D38" s="4">
        <v>75412</v>
      </c>
      <c r="E38" s="9" t="s">
        <v>89</v>
      </c>
      <c r="F38" s="30">
        <v>118738</v>
      </c>
      <c r="G38" s="30"/>
      <c r="H38" s="29"/>
      <c r="I38" s="29">
        <v>0</v>
      </c>
      <c r="J38" s="37">
        <f>F38-I38</f>
        <v>118738</v>
      </c>
      <c r="K38" s="35" t="s">
        <v>88</v>
      </c>
    </row>
    <row r="39" spans="2:11" ht="12.75">
      <c r="B39" s="8" t="s">
        <v>20</v>
      </c>
      <c r="C39" s="7"/>
      <c r="D39" s="4">
        <v>75414</v>
      </c>
      <c r="E39" s="9" t="s">
        <v>32</v>
      </c>
      <c r="F39" s="19">
        <v>850</v>
      </c>
      <c r="G39" s="19">
        <f>F39</f>
        <v>850</v>
      </c>
      <c r="H39" s="20"/>
      <c r="I39" s="20">
        <f>F39</f>
        <v>850</v>
      </c>
      <c r="J39" s="32">
        <v>0</v>
      </c>
      <c r="K39" s="35" t="s">
        <v>66</v>
      </c>
    </row>
    <row r="40" spans="2:10" ht="12.75" hidden="1">
      <c r="B40" s="8" t="s">
        <v>20</v>
      </c>
      <c r="C40" s="7"/>
      <c r="D40" s="4">
        <v>75478</v>
      </c>
      <c r="E40" s="9" t="s">
        <v>35</v>
      </c>
      <c r="F40" s="30"/>
      <c r="G40" s="30"/>
      <c r="H40" s="29"/>
      <c r="I40" s="29"/>
      <c r="J40" s="37"/>
    </row>
    <row r="41" spans="2:10" ht="12.75">
      <c r="B41" s="3"/>
      <c r="C41" s="7"/>
      <c r="D41" s="4"/>
      <c r="E41" s="9"/>
      <c r="F41" s="30"/>
      <c r="G41" s="30"/>
      <c r="H41" s="30"/>
      <c r="I41" s="29"/>
      <c r="J41" s="30"/>
    </row>
    <row r="42" spans="2:10" ht="12.75" hidden="1">
      <c r="B42" s="10" t="s">
        <v>76</v>
      </c>
      <c r="C42" s="7">
        <v>801</v>
      </c>
      <c r="D42" s="11"/>
      <c r="E42" s="12" t="s">
        <v>16</v>
      </c>
      <c r="F42" s="22">
        <f>SUM(F43:F46)</f>
        <v>0</v>
      </c>
      <c r="G42" s="23" t="s">
        <v>11</v>
      </c>
      <c r="H42" s="36" t="s">
        <v>59</v>
      </c>
      <c r="I42" s="36" t="s">
        <v>59</v>
      </c>
      <c r="J42" s="23" t="s">
        <v>11</v>
      </c>
    </row>
    <row r="43" spans="2:10" ht="12.75" hidden="1">
      <c r="B43" s="3" t="s">
        <v>12</v>
      </c>
      <c r="C43" s="7"/>
      <c r="D43" s="4">
        <v>80104</v>
      </c>
      <c r="E43" s="9" t="s">
        <v>17</v>
      </c>
      <c r="F43" s="30">
        <v>0</v>
      </c>
      <c r="G43" s="30"/>
      <c r="H43" s="29" t="s">
        <v>39</v>
      </c>
      <c r="I43" s="29"/>
      <c r="J43" s="37">
        <v>0</v>
      </c>
    </row>
    <row r="44" spans="2:11" ht="12.75" hidden="1">
      <c r="B44" s="3" t="s">
        <v>12</v>
      </c>
      <c r="C44" s="7"/>
      <c r="D44" s="4">
        <v>80104</v>
      </c>
      <c r="E44" s="9" t="s">
        <v>17</v>
      </c>
      <c r="F44" s="30"/>
      <c r="G44" s="30"/>
      <c r="H44" s="29"/>
      <c r="I44" s="29">
        <f>F44</f>
        <v>0</v>
      </c>
      <c r="J44" s="37">
        <v>0</v>
      </c>
      <c r="K44" s="35" t="s">
        <v>67</v>
      </c>
    </row>
    <row r="45" spans="2:11" ht="12.75" hidden="1">
      <c r="B45" s="3" t="s">
        <v>20</v>
      </c>
      <c r="C45" s="7"/>
      <c r="D45" s="4">
        <v>80195</v>
      </c>
      <c r="E45" s="9" t="s">
        <v>28</v>
      </c>
      <c r="F45" s="30"/>
      <c r="G45" s="30"/>
      <c r="H45" s="29"/>
      <c r="I45" s="29">
        <f>F45</f>
        <v>0</v>
      </c>
      <c r="J45" s="37">
        <v>0</v>
      </c>
      <c r="K45" s="35" t="s">
        <v>64</v>
      </c>
    </row>
    <row r="46" spans="2:11" ht="12.75" hidden="1">
      <c r="B46" s="3" t="s">
        <v>22</v>
      </c>
      <c r="C46" s="7"/>
      <c r="D46" s="4">
        <v>80195</v>
      </c>
      <c r="E46" s="9" t="s">
        <v>28</v>
      </c>
      <c r="F46" s="30"/>
      <c r="G46" s="30"/>
      <c r="H46" s="29"/>
      <c r="I46" s="29">
        <f>F46</f>
        <v>0</v>
      </c>
      <c r="J46" s="37">
        <v>0</v>
      </c>
      <c r="K46" s="35" t="s">
        <v>64</v>
      </c>
    </row>
    <row r="47" spans="2:10" ht="12.75" hidden="1">
      <c r="B47" s="3"/>
      <c r="C47" s="7"/>
      <c r="D47" s="4"/>
      <c r="E47" s="9"/>
      <c r="F47" s="30"/>
      <c r="G47" s="30"/>
      <c r="H47" s="30"/>
      <c r="I47" s="29"/>
      <c r="J47" s="30"/>
    </row>
    <row r="48" spans="2:10" ht="12.75">
      <c r="B48" s="10" t="s">
        <v>76</v>
      </c>
      <c r="C48" s="7">
        <v>852</v>
      </c>
      <c r="D48" s="7"/>
      <c r="E48" s="12" t="s">
        <v>18</v>
      </c>
      <c r="F48" s="22">
        <f>SUM(F49:F58)</f>
        <v>1356969</v>
      </c>
      <c r="G48" s="23" t="s">
        <v>11</v>
      </c>
      <c r="H48" s="36" t="s">
        <v>59</v>
      </c>
      <c r="I48" s="36" t="s">
        <v>59</v>
      </c>
      <c r="J48" s="23" t="s">
        <v>11</v>
      </c>
    </row>
    <row r="49" spans="2:11" ht="12.75">
      <c r="B49" s="13" t="s">
        <v>12</v>
      </c>
      <c r="C49" s="7"/>
      <c r="D49" s="11">
        <v>85212</v>
      </c>
      <c r="E49" s="14" t="s">
        <v>19</v>
      </c>
      <c r="F49" s="19">
        <v>1225166</v>
      </c>
      <c r="G49" s="19">
        <f>F49</f>
        <v>1225166</v>
      </c>
      <c r="H49" s="20">
        <v>63629</v>
      </c>
      <c r="I49" s="20">
        <f>F49</f>
        <v>1225166</v>
      </c>
      <c r="J49" s="19">
        <f>F49-I49</f>
        <v>0</v>
      </c>
      <c r="K49" s="35" t="s">
        <v>66</v>
      </c>
    </row>
    <row r="50" spans="2:11" ht="12.75">
      <c r="B50" s="13" t="s">
        <v>20</v>
      </c>
      <c r="C50" s="7"/>
      <c r="D50" s="11">
        <v>85213</v>
      </c>
      <c r="E50" s="14" t="s">
        <v>21</v>
      </c>
      <c r="F50" s="19">
        <v>4580</v>
      </c>
      <c r="G50" s="19">
        <f>F50</f>
        <v>4580</v>
      </c>
      <c r="H50" s="20"/>
      <c r="I50" s="20">
        <f aca="true" t="shared" si="0" ref="I50:I58">F50</f>
        <v>4580</v>
      </c>
      <c r="J50" s="19">
        <f aca="true" t="shared" si="1" ref="J50:J58">F50-I50</f>
        <v>0</v>
      </c>
      <c r="K50" s="35" t="s">
        <v>66</v>
      </c>
    </row>
    <row r="51" spans="2:11" ht="12.75">
      <c r="B51" s="13" t="s">
        <v>22</v>
      </c>
      <c r="C51" s="7"/>
      <c r="D51" s="11">
        <v>85213</v>
      </c>
      <c r="E51" s="14" t="s">
        <v>21</v>
      </c>
      <c r="F51" s="30">
        <v>2680</v>
      </c>
      <c r="G51" s="30"/>
      <c r="H51" s="29"/>
      <c r="I51" s="29">
        <f t="shared" si="0"/>
        <v>2680</v>
      </c>
      <c r="J51" s="30">
        <f t="shared" si="1"/>
        <v>0</v>
      </c>
      <c r="K51" s="35" t="s">
        <v>68</v>
      </c>
    </row>
    <row r="52" spans="2:11" ht="12.75">
      <c r="B52" s="3" t="s">
        <v>24</v>
      </c>
      <c r="C52" s="7"/>
      <c r="D52" s="4">
        <v>85214</v>
      </c>
      <c r="E52" s="14" t="s">
        <v>23</v>
      </c>
      <c r="F52" s="30">
        <v>18827</v>
      </c>
      <c r="G52" s="30"/>
      <c r="H52" s="29"/>
      <c r="I52" s="29">
        <f t="shared" si="0"/>
        <v>18827</v>
      </c>
      <c r="J52" s="30">
        <f t="shared" si="1"/>
        <v>0</v>
      </c>
      <c r="K52" s="35" t="s">
        <v>68</v>
      </c>
    </row>
    <row r="53" spans="2:11" ht="12.75">
      <c r="B53" s="3" t="s">
        <v>25</v>
      </c>
      <c r="C53" s="12"/>
      <c r="D53" s="4">
        <v>85216</v>
      </c>
      <c r="E53" s="14" t="s">
        <v>33</v>
      </c>
      <c r="F53" s="30">
        <v>23954</v>
      </c>
      <c r="G53" s="34"/>
      <c r="H53" s="29"/>
      <c r="I53" s="29">
        <f t="shared" si="0"/>
        <v>23954</v>
      </c>
      <c r="J53" s="30">
        <f t="shared" si="1"/>
        <v>0</v>
      </c>
      <c r="K53" s="35" t="s">
        <v>68</v>
      </c>
    </row>
    <row r="54" spans="2:15" ht="12.75">
      <c r="B54" s="3" t="s">
        <v>27</v>
      </c>
      <c r="C54" s="12"/>
      <c r="D54" s="4">
        <v>85219</v>
      </c>
      <c r="E54" s="14" t="s">
        <v>26</v>
      </c>
      <c r="F54" s="19">
        <v>5400</v>
      </c>
      <c r="G54" s="19">
        <f>F54</f>
        <v>5400</v>
      </c>
      <c r="H54" s="20">
        <v>5319</v>
      </c>
      <c r="I54" s="20">
        <f t="shared" si="0"/>
        <v>5400</v>
      </c>
      <c r="J54" s="19">
        <f t="shared" si="1"/>
        <v>0</v>
      </c>
      <c r="K54" s="35" t="s">
        <v>66</v>
      </c>
      <c r="O54" s="18"/>
    </row>
    <row r="55" spans="2:11" ht="12.75">
      <c r="B55" s="3" t="s">
        <v>37</v>
      </c>
      <c r="C55" s="12"/>
      <c r="D55" s="4">
        <v>85219</v>
      </c>
      <c r="E55" s="14" t="s">
        <v>26</v>
      </c>
      <c r="F55" s="30">
        <v>76362</v>
      </c>
      <c r="G55" s="34"/>
      <c r="H55" s="29">
        <f>F55</f>
        <v>76362</v>
      </c>
      <c r="I55" s="29">
        <f t="shared" si="0"/>
        <v>76362</v>
      </c>
      <c r="J55" s="30">
        <f t="shared" si="1"/>
        <v>0</v>
      </c>
      <c r="K55" s="35" t="s">
        <v>68</v>
      </c>
    </row>
    <row r="56" spans="2:11" ht="12.75" hidden="1">
      <c r="B56" s="3" t="s">
        <v>36</v>
      </c>
      <c r="C56" s="12"/>
      <c r="D56" s="4">
        <v>85295</v>
      </c>
      <c r="E56" s="14" t="s">
        <v>28</v>
      </c>
      <c r="F56" s="30"/>
      <c r="G56" s="34"/>
      <c r="H56" s="29"/>
      <c r="I56" s="29">
        <f t="shared" si="0"/>
        <v>0</v>
      </c>
      <c r="J56" s="30">
        <f t="shared" si="1"/>
        <v>0</v>
      </c>
      <c r="K56" s="35" t="s">
        <v>64</v>
      </c>
    </row>
    <row r="57" spans="2:11" ht="12.75" hidden="1">
      <c r="B57" s="3" t="s">
        <v>41</v>
      </c>
      <c r="C57" s="12"/>
      <c r="D57" s="4">
        <v>85295</v>
      </c>
      <c r="E57" s="14" t="s">
        <v>28</v>
      </c>
      <c r="F57" s="30"/>
      <c r="G57" s="34"/>
      <c r="H57" s="29"/>
      <c r="I57" s="29">
        <f t="shared" si="0"/>
        <v>0</v>
      </c>
      <c r="J57" s="30">
        <f t="shared" si="1"/>
        <v>0</v>
      </c>
      <c r="K57" s="35" t="s">
        <v>64</v>
      </c>
    </row>
    <row r="58" spans="2:11" ht="12.75" hidden="1">
      <c r="B58" s="3" t="s">
        <v>36</v>
      </c>
      <c r="C58" s="12"/>
      <c r="D58" s="4">
        <v>85295</v>
      </c>
      <c r="E58" s="14" t="s">
        <v>28</v>
      </c>
      <c r="F58" s="30"/>
      <c r="G58" s="34"/>
      <c r="H58" s="29"/>
      <c r="I58" s="29">
        <f t="shared" si="0"/>
        <v>0</v>
      </c>
      <c r="J58" s="30">
        <f t="shared" si="1"/>
        <v>0</v>
      </c>
      <c r="K58" s="35" t="s">
        <v>68</v>
      </c>
    </row>
    <row r="59" spans="2:10" ht="12.75">
      <c r="B59" s="3"/>
      <c r="C59" s="12"/>
      <c r="D59" s="4"/>
      <c r="E59" s="14"/>
      <c r="F59" s="30"/>
      <c r="G59" s="34"/>
      <c r="H59" s="29"/>
      <c r="I59" s="29"/>
      <c r="J59" s="30"/>
    </row>
    <row r="60" spans="2:10" ht="15" customHeight="1" hidden="1">
      <c r="B60" s="6" t="s">
        <v>76</v>
      </c>
      <c r="C60" s="27" t="s">
        <v>49</v>
      </c>
      <c r="D60" s="4"/>
      <c r="E60" s="5" t="s">
        <v>50</v>
      </c>
      <c r="F60" s="22">
        <f>SUM(F61:F61)</f>
        <v>0</v>
      </c>
      <c r="G60" s="23" t="s">
        <v>11</v>
      </c>
      <c r="H60" s="36" t="s">
        <v>59</v>
      </c>
      <c r="I60" s="36" t="s">
        <v>59</v>
      </c>
      <c r="J60" s="23" t="s">
        <v>11</v>
      </c>
    </row>
    <row r="61" spans="2:11" ht="15" customHeight="1" hidden="1">
      <c r="B61" s="8" t="s">
        <v>12</v>
      </c>
      <c r="C61" s="7"/>
      <c r="D61" s="26" t="s">
        <v>51</v>
      </c>
      <c r="E61" s="9" t="s">
        <v>52</v>
      </c>
      <c r="F61" s="30"/>
      <c r="G61" s="30"/>
      <c r="H61" s="29"/>
      <c r="I61" s="29"/>
      <c r="J61" s="37">
        <v>0</v>
      </c>
      <c r="K61" s="35" t="s">
        <v>68</v>
      </c>
    </row>
    <row r="62" spans="2:10" ht="12.75" hidden="1">
      <c r="B62" s="3"/>
      <c r="C62" s="12"/>
      <c r="D62" s="4"/>
      <c r="E62" s="14"/>
      <c r="F62" s="30"/>
      <c r="G62" s="34"/>
      <c r="H62" s="29"/>
      <c r="I62" s="29"/>
      <c r="J62" s="30"/>
    </row>
    <row r="63" spans="2:10" ht="12.75" hidden="1">
      <c r="B63" s="10">
        <v>10</v>
      </c>
      <c r="C63" s="7">
        <v>900</v>
      </c>
      <c r="D63" s="11"/>
      <c r="E63" s="12" t="s">
        <v>46</v>
      </c>
      <c r="F63" s="22">
        <f>SUM(F64:F65)</f>
        <v>0</v>
      </c>
      <c r="G63" s="23" t="s">
        <v>11</v>
      </c>
      <c r="H63" s="36" t="s">
        <v>59</v>
      </c>
      <c r="I63" s="36" t="s">
        <v>59</v>
      </c>
      <c r="J63" s="23" t="s">
        <v>11</v>
      </c>
    </row>
    <row r="64" spans="2:10" ht="12.75" hidden="1">
      <c r="B64" s="3" t="s">
        <v>12</v>
      </c>
      <c r="C64" s="7"/>
      <c r="D64" s="4">
        <v>90002</v>
      </c>
      <c r="E64" s="9" t="s">
        <v>47</v>
      </c>
      <c r="F64" s="30">
        <v>0</v>
      </c>
      <c r="G64" s="30"/>
      <c r="H64" s="29"/>
      <c r="I64" s="29">
        <f>F64</f>
        <v>0</v>
      </c>
      <c r="J64" s="37">
        <v>0</v>
      </c>
    </row>
    <row r="65" spans="2:10" ht="12.75" hidden="1">
      <c r="B65" s="3" t="s">
        <v>20</v>
      </c>
      <c r="C65" s="7"/>
      <c r="D65" s="4">
        <v>90095</v>
      </c>
      <c r="E65" s="9" t="s">
        <v>28</v>
      </c>
      <c r="F65" s="30">
        <v>0</v>
      </c>
      <c r="G65" s="30"/>
      <c r="H65" s="29"/>
      <c r="I65" s="29">
        <f>F65</f>
        <v>0</v>
      </c>
      <c r="J65" s="37">
        <v>0</v>
      </c>
    </row>
    <row r="66" spans="2:10" ht="12.75" hidden="1">
      <c r="B66" s="3"/>
      <c r="C66" s="7"/>
      <c r="D66" s="4"/>
      <c r="E66" s="9"/>
      <c r="F66" s="30"/>
      <c r="G66" s="30"/>
      <c r="H66" s="29"/>
      <c r="I66" s="29"/>
      <c r="J66" s="37"/>
    </row>
    <row r="67" spans="2:10" ht="12.75">
      <c r="B67" s="6" t="s">
        <v>77</v>
      </c>
      <c r="C67" s="7">
        <v>900</v>
      </c>
      <c r="D67" s="4"/>
      <c r="E67" s="5" t="s">
        <v>40</v>
      </c>
      <c r="F67" s="22">
        <f>SUM(F68:F68)</f>
        <v>1500</v>
      </c>
      <c r="G67" s="23" t="s">
        <v>11</v>
      </c>
      <c r="H67" s="36" t="s">
        <v>59</v>
      </c>
      <c r="I67" s="36" t="s">
        <v>59</v>
      </c>
      <c r="J67" s="23" t="s">
        <v>11</v>
      </c>
    </row>
    <row r="68" spans="2:11" ht="12.75">
      <c r="B68" s="8" t="s">
        <v>12</v>
      </c>
      <c r="C68" s="7"/>
      <c r="D68" s="4">
        <v>90015</v>
      </c>
      <c r="E68" s="9" t="s">
        <v>90</v>
      </c>
      <c r="F68" s="30">
        <v>1500</v>
      </c>
      <c r="G68" s="34"/>
      <c r="H68" s="29">
        <v>0</v>
      </c>
      <c r="I68" s="29">
        <v>0</v>
      </c>
      <c r="J68" s="30">
        <f>F68-I68</f>
        <v>1500</v>
      </c>
      <c r="K68" s="35" t="s">
        <v>64</v>
      </c>
    </row>
    <row r="69" spans="2:10" ht="12.75">
      <c r="B69" s="3"/>
      <c r="C69" s="4"/>
      <c r="D69" s="4"/>
      <c r="F69" s="30"/>
      <c r="G69" s="30"/>
      <c r="H69" s="30"/>
      <c r="I69" s="29"/>
      <c r="J69" s="30"/>
    </row>
    <row r="70" spans="2:15" ht="20.25">
      <c r="B70" s="3"/>
      <c r="C70" s="51" t="s">
        <v>29</v>
      </c>
      <c r="D70" s="52"/>
      <c r="E70" s="52"/>
      <c r="F70" s="38">
        <f>SUM(F67+F63+F60+F48+F42+F37+F34+F29+F26+F23+F20+F17+F12)</f>
        <v>7868392</v>
      </c>
      <c r="G70" s="30">
        <f>SUM(G13:G68)</f>
        <v>1286009</v>
      </c>
      <c r="H70" s="30">
        <f>SUM(H13:H68)</f>
        <v>192310</v>
      </c>
      <c r="I70" s="30">
        <f>SUM(I13:I68)</f>
        <v>1407832</v>
      </c>
      <c r="J70" s="30">
        <f>SUM(J13:J68)</f>
        <v>6460560</v>
      </c>
      <c r="O70" s="18"/>
    </row>
    <row r="71" spans="2:15" ht="15">
      <c r="B71" s="3"/>
      <c r="C71" s="15"/>
      <c r="D71" s="4"/>
      <c r="E71" s="4"/>
      <c r="F71" s="17"/>
      <c r="G71" s="21"/>
      <c r="H71" s="28"/>
      <c r="I71" s="28"/>
      <c r="J71" s="24"/>
      <c r="O71" s="18"/>
    </row>
    <row r="72" spans="3:10" ht="12.75">
      <c r="C72" s="4"/>
      <c r="D72" s="4"/>
      <c r="E72" s="3" t="s">
        <v>30</v>
      </c>
      <c r="F72" s="25">
        <f>SUM(F54+F50+F49+F39+F35+F32+F31+F30+F27)</f>
        <v>1286009</v>
      </c>
      <c r="G72" s="25">
        <f>SUM(G13:G68)</f>
        <v>1286009</v>
      </c>
      <c r="H72" s="25">
        <f>SUM(H54+H50+H49+H39+H35+H32+H31+H30+H27)</f>
        <v>115948</v>
      </c>
      <c r="I72" s="25">
        <f>SUM(I54+I50+I49+I39+I35+I32+I31+I30+I27)</f>
        <v>1286009</v>
      </c>
      <c r="J72" s="24"/>
    </row>
    <row r="75" ht="12.75">
      <c r="H75" s="31"/>
    </row>
    <row r="76" ht="12.75">
      <c r="H76" s="31"/>
    </row>
  </sheetData>
  <sheetProtection/>
  <mergeCells count="18">
    <mergeCell ref="C70:E70"/>
    <mergeCell ref="H10:H11"/>
    <mergeCell ref="I10:I11"/>
    <mergeCell ref="J10:J11"/>
    <mergeCell ref="H9:I9"/>
    <mergeCell ref="H8:J8"/>
    <mergeCell ref="B8:B11"/>
    <mergeCell ref="C8:C11"/>
    <mergeCell ref="D8:D11"/>
    <mergeCell ref="E8:E11"/>
    <mergeCell ref="F8:F11"/>
    <mergeCell ref="G8:G11"/>
    <mergeCell ref="B1:D1"/>
    <mergeCell ref="B2:D2"/>
    <mergeCell ref="H2:J2"/>
    <mergeCell ref="H3:J3"/>
    <mergeCell ref="B5:J5"/>
    <mergeCell ref="B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2013-11-14T10:42:20Z</cp:lastPrinted>
  <dcterms:created xsi:type="dcterms:W3CDTF">1997-02-26T13:46:56Z</dcterms:created>
  <dcterms:modified xsi:type="dcterms:W3CDTF">2013-11-20T12:59:25Z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