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70\Desktop\PIAST\!BEZPIECZEŃŚTWO\!PRZETARGI\2021\Sprzęt 22-26\PN-01-11-2021\"/>
    </mc:Choice>
  </mc:AlternateContent>
  <bookViews>
    <workbookView xWindow="0" yWindow="0" windowWidth="20730" windowHeight="9735"/>
  </bookViews>
  <sheets>
    <sheet name="Oszacowanie wartości zamówienia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8" l="1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6" i="8"/>
  <c r="J5" i="8"/>
  <c r="F5" i="8"/>
  <c r="J116" i="8" l="1"/>
  <c r="F116" i="8"/>
  <c r="C118" i="8" l="1"/>
  <c r="C119" i="8" s="1"/>
  <c r="C120" i="8" s="1"/>
  <c r="C122" i="8" l="1"/>
  <c r="C123" i="8" s="1"/>
</calcChain>
</file>

<file path=xl/sharedStrings.xml><?xml version="1.0" encoding="utf-8"?>
<sst xmlns="http://schemas.openxmlformats.org/spreadsheetml/2006/main" count="345" uniqueCount="242">
  <si>
    <t>Polo reprezentacyjne</t>
  </si>
  <si>
    <t>Kurtka zimowa</t>
  </si>
  <si>
    <t>Spodenki reprezentacyjne</t>
  </si>
  <si>
    <t>Skarpety (para)</t>
  </si>
  <si>
    <t>Narzutka / znacznik treningowy</t>
  </si>
  <si>
    <t>Opaska kapitańska</t>
  </si>
  <si>
    <t>Buty sportowe (para)</t>
  </si>
  <si>
    <t>Klapki kapielowe (para)</t>
  </si>
  <si>
    <t>Ręcznik kąpielowy</t>
  </si>
  <si>
    <t>Czapka zimowa</t>
  </si>
  <si>
    <t>Komin zimowy</t>
  </si>
  <si>
    <t>Rękawiczki zimowe (para)</t>
  </si>
  <si>
    <t>Torba medyczna</t>
  </si>
  <si>
    <t>Plecak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</si>
  <si>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</si>
  <si>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</si>
  <si>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</si>
  <si>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</si>
  <si>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</si>
  <si>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</si>
  <si>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</si>
  <si>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</si>
  <si>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</si>
  <si>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</si>
  <si>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</si>
  <si>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</si>
  <si>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</si>
  <si>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</si>
  <si>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</si>
  <si>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</si>
  <si>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</si>
  <si>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</si>
  <si>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</si>
  <si>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</si>
  <si>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</si>
  <si>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</si>
  <si>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</si>
  <si>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</si>
  <si>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</si>
  <si>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</si>
  <si>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</si>
  <si>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ARTYKUŁ</t>
  </si>
  <si>
    <t>ILOŚĆ</t>
  </si>
  <si>
    <t>RAZEM</t>
  </si>
  <si>
    <t>MATERIAŁ</t>
  </si>
  <si>
    <t>SUMA W ZŁ NETTO</t>
  </si>
  <si>
    <t>SKLEP BEZ RABATU:</t>
  </si>
  <si>
    <t>poliester</t>
  </si>
  <si>
    <t>mieszanka</t>
  </si>
  <si>
    <t>min.70% poliester, min. 10% elsatan</t>
  </si>
  <si>
    <t>min. 50% bawełna</t>
  </si>
  <si>
    <t>min. 40% bawełna, wiskoza, elastan</t>
  </si>
  <si>
    <t>min. 30% bawełna, wiskoza</t>
  </si>
  <si>
    <t>min. 80% bawełna</t>
  </si>
  <si>
    <t>polamid lub/i poliester</t>
  </si>
  <si>
    <t>50% poliester, 20% polamid, 20% elastan, 10% bawełna</t>
  </si>
  <si>
    <t>Koszulka meczowa dedykowana</t>
  </si>
  <si>
    <t>Koszulka meczowa wyjazdowa 1</t>
  </si>
  <si>
    <t>Koszulka meczowa wyjazdowa 2</t>
  </si>
  <si>
    <t>Koszulka meczowa bramkarska 1</t>
  </si>
  <si>
    <t>Koszulka meczowa bramkarska 2</t>
  </si>
  <si>
    <t>Koszulka meczowa bramkarska 3</t>
  </si>
  <si>
    <t>poliester lub inny</t>
  </si>
  <si>
    <t>Spodenki meczowe dedykowane</t>
  </si>
  <si>
    <t>Spodenki meczowe wyjazdowe 1</t>
  </si>
  <si>
    <t>Spodenki meczowe wyjazdowe 2</t>
  </si>
  <si>
    <t>Spodenki meczowe bramkarskie 1</t>
  </si>
  <si>
    <t>Spodenki meczowe bramkarskie 2</t>
  </si>
  <si>
    <t>Spodenki meczowe bramkarskie 3</t>
  </si>
  <si>
    <t>Getry meczowe dedykowane (para)</t>
  </si>
  <si>
    <t>Getry meczowe wyjazdowe 1 (para)</t>
  </si>
  <si>
    <t>Getry meczowe wyjazdowe 2 (para)</t>
  </si>
  <si>
    <t>Getry meczowe bramkarskie 1 (para)</t>
  </si>
  <si>
    <t>Getry meczowe bramkarskie 2 (para)</t>
  </si>
  <si>
    <t>Getry meczowe bramkarskie 3 (para)</t>
  </si>
  <si>
    <t>50% poliester, 20% polamid, 20% elastan, 10% bawełna lubinny</t>
  </si>
  <si>
    <t>Bielizna termiczna dół krótka do koloru kompletu dedykowanego</t>
  </si>
  <si>
    <t>Bielizna termiczna dół krótka do koloru kompletu wyjazdowego 1</t>
  </si>
  <si>
    <t>Bielizna termiczna dół krótka do koloru kompletu wyjazdowego 2</t>
  </si>
  <si>
    <t>Bielizna termiczna dół krótka do koloru kompletu bramkarskiego 1</t>
  </si>
  <si>
    <t>Bielizna termiczna dół krótka do koloru kompletu bramkarskiego 2</t>
  </si>
  <si>
    <t>Bielizna termiczna dół krótka do koloru kompletu bramkarskiego 3</t>
  </si>
  <si>
    <t>Bielizna termiczna dół długa do koloru kompletu dedykowanego</t>
  </si>
  <si>
    <t>Bielizna termiczna dół długa do koloru kompletu wyjazdowego 1</t>
  </si>
  <si>
    <t>Bielizna termiczna dół długa do koloru kompletu wyjazdowego 2</t>
  </si>
  <si>
    <t>Bielizna termiczna dół długa do koloru kompletu bramkarskiego 1</t>
  </si>
  <si>
    <t>Bielizna termiczna dół długa do koloru kompletu bramkarskiego 2</t>
  </si>
  <si>
    <t>28.</t>
  </si>
  <si>
    <t>29.</t>
  </si>
  <si>
    <t>30.</t>
  </si>
  <si>
    <t>Bielizna termiczna góra długa do koloru kompletu dedykowanego</t>
  </si>
  <si>
    <t>Bielizna termiczna góra długa do koloru kompletu wyjazdowego 1</t>
  </si>
  <si>
    <t>Bielizna termiczna góra długa do koloru kompletu wyjazdowego 2</t>
  </si>
  <si>
    <t>Bielizna termiczna góra krótka do koloru kompletu dedykowanego</t>
  </si>
  <si>
    <t>Bielizna termiczna góra krótka do koloru kompletu wyjazdowego 1</t>
  </si>
  <si>
    <t>Bielizna termiczna góra krótka do koloru kompletu wyjazdowego 2</t>
  </si>
  <si>
    <t>Bielizna termiczna góra krótka do koloru kompletu bramkarskiego 1</t>
  </si>
  <si>
    <t>Bielizna termiczna góra krótka do koloru kompletu bramkarskiego 2</t>
  </si>
  <si>
    <t>Bielizna termiczna góra krótka do koloru kompletu bramkarskiego 3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</si>
  <si>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</si>
  <si>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</si>
  <si>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</si>
  <si>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</si>
  <si>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</si>
  <si>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</si>
  <si>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</si>
  <si>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</si>
  <si>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</si>
  <si>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</si>
  <si>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</si>
  <si>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</si>
  <si>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Koszulka treningowa zawodnicy, bramkarze, sztab szkoleniowy</t>
  </si>
  <si>
    <t>Spodenki treningowe zawodnicy, bramkarze, sztab szkoleniowy</t>
  </si>
  <si>
    <t>Bluza treningowa zawodnicy, bramkarze, sztab szkoleniowy</t>
  </si>
  <si>
    <t>Spodnie treningowe długie zawodnicy, bramkarze, sztab szkoleniowy</t>
  </si>
  <si>
    <t>Spodnie treningowe 3/4 zawodnicy, bramkarze, sztab szkoleniowy</t>
  </si>
  <si>
    <t>43.</t>
  </si>
  <si>
    <t>44.</t>
  </si>
  <si>
    <t>45.</t>
  </si>
  <si>
    <t>46.</t>
  </si>
  <si>
    <t>47.</t>
  </si>
  <si>
    <t>48.</t>
  </si>
  <si>
    <t>Podspodenki z gąbka dla bramkarzy</t>
  </si>
  <si>
    <t>Ortalion / kurtka przeciwdeszczowa zawodnicy, bramkarze, sztab szkoleniowy</t>
  </si>
  <si>
    <t>49.</t>
  </si>
  <si>
    <t>50.</t>
  </si>
  <si>
    <t xml:space="preserve">Bielizna termiczna treningowa dół długa zawodnicy, bramkarze, sztab szkoleniowy </t>
  </si>
  <si>
    <t>Bielizna termiczna treningowa dół krótka zawodnicy, bramkarze, sztab szkoleniowy</t>
  </si>
  <si>
    <t>Bielizna termiczna treningowa góra długa zawodnicy, bramkarze, sztab szkoleniowy</t>
  </si>
  <si>
    <t>Bielizna termiczna treningowa góra krótka zawodnicy, bramkarze, sztab szkoleniowy</t>
  </si>
  <si>
    <t>51.</t>
  </si>
  <si>
    <t>52.</t>
  </si>
  <si>
    <t>53.</t>
  </si>
  <si>
    <t>54.</t>
  </si>
  <si>
    <t>min. 50% bawełna, min. 20% elastan, polamid - mieszanka</t>
  </si>
  <si>
    <t>55.</t>
  </si>
  <si>
    <t>Spodnie reprezentacyjne</t>
  </si>
  <si>
    <t>Bluza reprezentacyjna</t>
  </si>
  <si>
    <t>Koszulka reprezentacyjna</t>
  </si>
  <si>
    <t>Bluza reprezentacyjna z kapturem</t>
  </si>
  <si>
    <t>56.</t>
  </si>
  <si>
    <t>57.</t>
  </si>
  <si>
    <t>58.</t>
  </si>
  <si>
    <t>59.</t>
  </si>
  <si>
    <t>60.</t>
  </si>
  <si>
    <t>61.</t>
  </si>
  <si>
    <t>Leginsy zimowe  ocieplane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</si>
  <si>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</si>
  <si>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</si>
  <si>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</si>
  <si>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</si>
  <si>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</si>
  <si>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</si>
  <si>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</si>
  <si>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</si>
  <si>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</si>
  <si>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</si>
  <si>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</si>
  <si>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</si>
  <si>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</si>
  <si>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</si>
  <si>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Kurtka zimowa puchowa na ławkę rezerwowych</t>
  </si>
  <si>
    <t>Torba tzw. "kabinowa" dla zawodników</t>
  </si>
  <si>
    <t>76.</t>
  </si>
  <si>
    <t>77.</t>
  </si>
  <si>
    <t>78.</t>
  </si>
  <si>
    <t>min. 40% bawełna</t>
  </si>
  <si>
    <t>CENA OFERTOWA W ZŁ NETTO*</t>
  </si>
  <si>
    <t>CENA OFERTOWA W ZŁ NETTO* - PRZED RABATEM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</si>
  <si>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</si>
  <si>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</si>
  <si>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</si>
  <si>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</si>
  <si>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</si>
  <si>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</si>
  <si>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</si>
  <si>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</si>
  <si>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</si>
  <si>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</si>
  <si>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</si>
  <si>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</si>
  <si>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</si>
  <si>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</si>
  <si>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</si>
  <si>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</si>
  <si>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</si>
  <si>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</si>
  <si>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</si>
  <si>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</si>
  <si>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</si>
  <si>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</si>
  <si>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</si>
  <si>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</si>
  <si>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</si>
  <si>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</si>
  <si>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</si>
  <si>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</si>
  <si>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</si>
  <si>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</si>
  <si>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Torba duża na sprzęt sportowy minimalny rozmiar: XXL</t>
  </si>
  <si>
    <t>Torba dla zawodników rozmiar: L</t>
  </si>
  <si>
    <t>Torba dla zawodników rozmiar: M</t>
  </si>
  <si>
    <t>Koszulka meczowa wyjazdowa 1 junior</t>
  </si>
  <si>
    <t>Koszulka meczowa wyjazdowa 2 junior</t>
  </si>
  <si>
    <t>Koszulka meczowa bramkarska 1 junior</t>
  </si>
  <si>
    <t>Koszulka meczowa bramkarska 2 junior</t>
  </si>
  <si>
    <t>Spodenki meczowe wyjazdowe 1 junior</t>
  </si>
  <si>
    <t>Spodenki meczowe wyjazdowe 2 junior</t>
  </si>
  <si>
    <t>Spodenki meczowe bramkarskie 1 junior</t>
  </si>
  <si>
    <t>Spodenki meczowe bramkarskie 2 junior</t>
  </si>
  <si>
    <t>Getry meczowe wyjazdowe 1 (para) junior</t>
  </si>
  <si>
    <t>Getry meczowe wyjazdowe 2 (para) junior</t>
  </si>
  <si>
    <t>Getry meczowe bramkarskie 1 (para) junior</t>
  </si>
  <si>
    <t>Getry meczowe bramkarskie 2 (para) junior</t>
  </si>
  <si>
    <t>Koszulka treningowa zawodnicy, bramkarze junior</t>
  </si>
  <si>
    <t>Spodenki treningowe zawodnicy, bramkarze junior</t>
  </si>
  <si>
    <t>Bluza treningowa zawodnicy, bramkarze, junior</t>
  </si>
  <si>
    <t>Spodnie treningowe długie zawodnicy, bramkarze junior</t>
  </si>
  <si>
    <t>Ortalion / kurtka przeciwdeszczowa zawodnicy, bramkarze junior</t>
  </si>
  <si>
    <t>Bielizna termiczna treningowa góra długa zawodnicy, bramkarze junior</t>
  </si>
  <si>
    <t>Skarpety (para) junior</t>
  </si>
  <si>
    <t>Spodnie reprezentacyjne junior</t>
  </si>
  <si>
    <t>Bluza reprezentacyjna junior</t>
  </si>
  <si>
    <t>Spodenki reprezentacyjne junior</t>
  </si>
  <si>
    <t>Kurtka zimowa junior</t>
  </si>
  <si>
    <t>Narzutka / znacznik treningowy junior</t>
  </si>
  <si>
    <t>Klapki kapielowe (para) junior</t>
  </si>
  <si>
    <t>Czapka zimowa junior</t>
  </si>
  <si>
    <t>Komin zimowy junior</t>
  </si>
  <si>
    <t>Rękawiczki zimowe (para) junior</t>
  </si>
  <si>
    <t>Kurtka tzw. "wiatrówka" zawodnicy, bramkarze, sztab szkoleniowy</t>
  </si>
  <si>
    <t>Bluza ocieplana na ławkę rezerwowych</t>
  </si>
  <si>
    <t>*Junior - artykuł w rozmiarze dziecięcym, tzn. poniżej rozmiaru XS, a w przypadku obuwia/skarpet/getrów poniżej rozmiaru 39</t>
  </si>
  <si>
    <t>Zamówienie dla Zawodników I drużyny Akademii, Pracowników i Sztabu Szkoleniowego</t>
  </si>
  <si>
    <t>Zamówienie dla Sklepików i Akademii</t>
  </si>
  <si>
    <t xml:space="preserve">*CENA OFERTOWA W ZŁ NETTO JEST OBOWIĄZUJĄCA PRZEZ CAŁY OKRES UMOWY NA DOBROWOLNIE WYBRANY PRZEZ ZAMAWIAJĄCEGO MODEL DANEGO ARTYKUŁU. </t>
  </si>
  <si>
    <t>Łączna wartość zamówienia netto</t>
  </si>
  <si>
    <t>Wartość zamówienia z uwzględnieniem zamówień dodatkowych netto</t>
  </si>
  <si>
    <t>Podatek VAT 23% liczony od wartości netto zamówienia podstawowego</t>
  </si>
  <si>
    <t>Wartość brutto zamówienia podstawowego</t>
  </si>
  <si>
    <t>Zamówienia dodatkowe 25%</t>
  </si>
  <si>
    <t>ZAŁĄCZNIK NR 1A                                                                                                                                                                                                                                                                                                                              PN/01/11/2021 Sukcesywne dostawy sprzętu i odzieży sportowej dla Gliwickiego Klubu Sportowego "Piast" SA - CENNIK WEDŁUG CEN OFERTOWYCH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</si>
</sst>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/>
    <xf numFmtId="4" fontId="2" fillId="0" borderId="0" xfId="0" applyNumberFormat="1" applyFont="1" applyAlignment="1">
      <alignment horizontal="center" vertical="center"/>
    </xf>
    <xf numFmtId="4" fontId="2" fillId="0" borderId="2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6" fillId="0" borderId="6" xfId="0" applyFont="1" applyBorder="1"/>
    <xf numFmtId="4" fontId="4" fillId="0" borderId="7" xfId="0" applyNumberFormat="1" applyFont="1" applyBorder="1"/>
    <xf numFmtId="0" fontId="6" fillId="0" borderId="8" xfId="0" applyFont="1" applyBorder="1"/>
    <xf numFmtId="4" fontId="4" fillId="0" borderId="9" xfId="0" applyNumberFormat="1" applyFont="1" applyBorder="1"/>
    <xf numFmtId="0" fontId="6" fillId="0" borderId="8" xfId="0" applyFont="1" applyBorder="1" applyAlignment="1">
      <alignment wrapText="1"/>
    </xf>
    <xf numFmtId="4" fontId="7" fillId="0" borderId="9" xfId="0" applyNumberFormat="1" applyFont="1" applyBorder="1"/>
    <xf numFmtId="0" fontId="4" fillId="0" borderId="8" xfId="0" applyFont="1" applyBorder="1"/>
    <xf numFmtId="0" fontId="4" fillId="0" borderId="9" xfId="0" applyFont="1" applyBorder="1"/>
    <xf numFmtId="4" fontId="6" fillId="0" borderId="8" xfId="0" applyNumberFormat="1" applyFont="1" applyBorder="1" applyAlignment="1">
      <alignment wrapText="1"/>
    </xf>
    <xf numFmtId="0" fontId="6" fillId="0" borderId="10" xfId="0" applyFont="1" applyBorder="1"/>
    <xf numFmtId="4" fontId="7" fillId="0" borderId="11" xfId="0" applyNumberFormat="1" applyFont="1" applyBorder="1"/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1"/>
  <sheetViews>
    <sheetView tabSelected="1" topLeftCell="A4" workbookViewId="0">
      <selection activeCell="F122" sqref="F122"/>
    </sheetView>
  </sheetViews>
  <sheetFormatPr defaultRowHeight="15" x14ac:dyDescent="0.25"/>
  <cols>
    <col min="1" max="1" width="6" style="9" customWidth="1"/>
    <col min="2" max="2" width="37.140625" style="19" customWidth="1"/>
    <col min="3" max="3" width="22.5703125" style="19" customWidth="1"/>
    <col min="4" max="4" width="17.140625" style="19" customWidth="1"/>
    <col min="5" max="5" width="10" style="21" customWidth="1"/>
    <col min="6" max="6" width="18.5703125" style="1" customWidth="1"/>
    <col min="7" max="7" width="7.140625" customWidth="1"/>
    <col min="8" max="8" width="14.42578125" customWidth="1"/>
    <col min="9" max="9" width="14.28515625" style="14" customWidth="1"/>
    <col min="10" max="10" width="20.42578125" customWidth="1"/>
  </cols>
  <sheetData>
    <row r="1" spans="1:10" ht="30" customHeight="1" x14ac:dyDescent="0.25">
      <c r="B1" s="39" t="s">
        <v>241</v>
      </c>
      <c r="C1" s="39"/>
      <c r="D1" s="39"/>
      <c r="E1" s="39"/>
      <c r="F1" s="39"/>
      <c r="G1" s="39"/>
      <c r="H1" s="39"/>
      <c r="I1" s="39"/>
      <c r="J1" s="39"/>
    </row>
    <row r="3" spans="1:10" x14ac:dyDescent="0.25">
      <c r="B3" s="35" t="s">
        <v>233</v>
      </c>
      <c r="C3" s="36"/>
      <c r="D3" s="36"/>
      <c r="E3" s="36"/>
      <c r="F3" s="37"/>
      <c r="H3" s="35" t="s">
        <v>234</v>
      </c>
      <c r="I3" s="36"/>
      <c r="J3" s="37"/>
    </row>
    <row r="4" spans="1:10" s="2" customFormat="1" ht="75" x14ac:dyDescent="0.25">
      <c r="A4" s="8"/>
      <c r="B4" s="16" t="s">
        <v>41</v>
      </c>
      <c r="C4" s="16" t="s">
        <v>44</v>
      </c>
      <c r="D4" s="16" t="s">
        <v>167</v>
      </c>
      <c r="E4" s="16" t="s">
        <v>42</v>
      </c>
      <c r="F4" s="3" t="s">
        <v>43</v>
      </c>
      <c r="G4" s="10"/>
      <c r="H4" s="3" t="s">
        <v>168</v>
      </c>
      <c r="I4" s="3" t="s">
        <v>42</v>
      </c>
      <c r="J4" s="3" t="s">
        <v>43</v>
      </c>
    </row>
    <row r="5" spans="1:10" s="2" customFormat="1" x14ac:dyDescent="0.25">
      <c r="A5" s="8" t="s">
        <v>14</v>
      </c>
      <c r="B5" s="12" t="s">
        <v>56</v>
      </c>
      <c r="C5" s="12" t="s">
        <v>62</v>
      </c>
      <c r="D5" s="17">
        <v>0</v>
      </c>
      <c r="E5" s="18">
        <v>320</v>
      </c>
      <c r="F5" s="4">
        <f t="shared" ref="F5:F99" si="0">D5*E5</f>
        <v>0</v>
      </c>
      <c r="G5" s="10"/>
      <c r="H5" s="15">
        <v>0</v>
      </c>
      <c r="I5" s="13">
        <v>2800</v>
      </c>
      <c r="J5" s="4">
        <f t="shared" ref="J5:J92" si="1">H5*I5</f>
        <v>0</v>
      </c>
    </row>
    <row r="6" spans="1:10" s="2" customFormat="1" x14ac:dyDescent="0.25">
      <c r="A6" s="8" t="s">
        <v>15</v>
      </c>
      <c r="B6" s="12" t="s">
        <v>57</v>
      </c>
      <c r="C6" s="12" t="s">
        <v>47</v>
      </c>
      <c r="D6" s="17">
        <v>0</v>
      </c>
      <c r="E6" s="18">
        <v>440</v>
      </c>
      <c r="F6" s="4">
        <f t="shared" si="0"/>
        <v>0</v>
      </c>
      <c r="G6" s="10"/>
      <c r="H6" s="15">
        <v>0</v>
      </c>
      <c r="I6" s="13">
        <v>620</v>
      </c>
      <c r="J6" s="4">
        <f t="shared" si="1"/>
        <v>0</v>
      </c>
    </row>
    <row r="7" spans="1:10" s="2" customFormat="1" x14ac:dyDescent="0.25">
      <c r="A7" s="8" t="s">
        <v>16</v>
      </c>
      <c r="B7" s="12" t="s">
        <v>202</v>
      </c>
      <c r="C7" s="12" t="s">
        <v>47</v>
      </c>
      <c r="D7" s="17">
        <v>0</v>
      </c>
      <c r="E7" s="18">
        <v>120</v>
      </c>
      <c r="F7" s="4">
        <f t="shared" si="0"/>
        <v>0</v>
      </c>
      <c r="G7" s="10"/>
      <c r="H7" s="15">
        <v>0</v>
      </c>
      <c r="I7" s="13">
        <v>120</v>
      </c>
      <c r="J7" s="4">
        <f t="shared" si="1"/>
        <v>0</v>
      </c>
    </row>
    <row r="8" spans="1:10" s="2" customFormat="1" x14ac:dyDescent="0.25">
      <c r="A8" s="8" t="s">
        <v>17</v>
      </c>
      <c r="B8" s="12" t="s">
        <v>58</v>
      </c>
      <c r="C8" s="12" t="s">
        <v>47</v>
      </c>
      <c r="D8" s="17">
        <v>0</v>
      </c>
      <c r="E8" s="18">
        <v>440</v>
      </c>
      <c r="F8" s="4">
        <f t="shared" si="0"/>
        <v>0</v>
      </c>
      <c r="G8" s="10"/>
      <c r="H8" s="15">
        <v>0</v>
      </c>
      <c r="I8" s="13">
        <v>620</v>
      </c>
      <c r="J8" s="4">
        <f t="shared" si="1"/>
        <v>0</v>
      </c>
    </row>
    <row r="9" spans="1:10" s="2" customFormat="1" x14ac:dyDescent="0.25">
      <c r="A9" s="8" t="s">
        <v>18</v>
      </c>
      <c r="B9" s="12" t="s">
        <v>203</v>
      </c>
      <c r="C9" s="12" t="s">
        <v>47</v>
      </c>
      <c r="D9" s="17">
        <v>0</v>
      </c>
      <c r="E9" s="18">
        <v>120</v>
      </c>
      <c r="F9" s="4">
        <f t="shared" si="0"/>
        <v>0</v>
      </c>
      <c r="G9" s="10"/>
      <c r="H9" s="15">
        <v>0</v>
      </c>
      <c r="I9" s="13">
        <v>120</v>
      </c>
      <c r="J9" s="4">
        <f t="shared" si="1"/>
        <v>0</v>
      </c>
    </row>
    <row r="10" spans="1:10" s="2" customFormat="1" x14ac:dyDescent="0.25">
      <c r="A10" s="8" t="s">
        <v>19</v>
      </c>
      <c r="B10" s="12" t="s">
        <v>59</v>
      </c>
      <c r="C10" s="12" t="s">
        <v>47</v>
      </c>
      <c r="D10" s="17">
        <v>0</v>
      </c>
      <c r="E10" s="18">
        <v>132</v>
      </c>
      <c r="F10" s="4">
        <f t="shared" si="0"/>
        <v>0</v>
      </c>
      <c r="G10" s="10"/>
      <c r="H10" s="15">
        <v>0</v>
      </c>
      <c r="I10" s="13">
        <v>212</v>
      </c>
      <c r="J10" s="4">
        <f t="shared" si="1"/>
        <v>0</v>
      </c>
    </row>
    <row r="11" spans="1:10" s="2" customFormat="1" x14ac:dyDescent="0.25">
      <c r="A11" s="8" t="s">
        <v>20</v>
      </c>
      <c r="B11" s="12" t="s">
        <v>204</v>
      </c>
      <c r="C11" s="12" t="s">
        <v>47</v>
      </c>
      <c r="D11" s="17">
        <v>0</v>
      </c>
      <c r="E11" s="18">
        <v>12</v>
      </c>
      <c r="F11" s="4">
        <f t="shared" si="0"/>
        <v>0</v>
      </c>
      <c r="G11" s="10"/>
      <c r="H11" s="15">
        <v>0</v>
      </c>
      <c r="I11" s="13">
        <v>12</v>
      </c>
      <c r="J11" s="4">
        <f t="shared" si="1"/>
        <v>0</v>
      </c>
    </row>
    <row r="12" spans="1:10" s="2" customFormat="1" x14ac:dyDescent="0.25">
      <c r="A12" s="8" t="s">
        <v>21</v>
      </c>
      <c r="B12" s="12" t="s">
        <v>60</v>
      </c>
      <c r="C12" s="12" t="s">
        <v>47</v>
      </c>
      <c r="D12" s="17">
        <v>0</v>
      </c>
      <c r="E12" s="18">
        <v>132</v>
      </c>
      <c r="F12" s="4">
        <f t="shared" si="0"/>
        <v>0</v>
      </c>
      <c r="G12" s="10"/>
      <c r="H12" s="15">
        <v>0</v>
      </c>
      <c r="I12" s="13">
        <v>212</v>
      </c>
      <c r="J12" s="4">
        <f t="shared" si="1"/>
        <v>0</v>
      </c>
    </row>
    <row r="13" spans="1:10" s="2" customFormat="1" x14ac:dyDescent="0.25">
      <c r="A13" s="8" t="s">
        <v>22</v>
      </c>
      <c r="B13" s="12" t="s">
        <v>205</v>
      </c>
      <c r="C13" s="12" t="s">
        <v>47</v>
      </c>
      <c r="D13" s="17">
        <v>0</v>
      </c>
      <c r="E13" s="18">
        <v>12</v>
      </c>
      <c r="F13" s="4">
        <f t="shared" si="0"/>
        <v>0</v>
      </c>
      <c r="G13" s="10"/>
      <c r="H13" s="15">
        <v>0</v>
      </c>
      <c r="I13" s="13">
        <v>12</v>
      </c>
      <c r="J13" s="4">
        <f t="shared" si="1"/>
        <v>0</v>
      </c>
    </row>
    <row r="14" spans="1:10" x14ac:dyDescent="0.25">
      <c r="A14" s="8" t="s">
        <v>23</v>
      </c>
      <c r="B14" s="12" t="s">
        <v>61</v>
      </c>
      <c r="C14" s="12" t="s">
        <v>47</v>
      </c>
      <c r="D14" s="17">
        <v>0</v>
      </c>
      <c r="E14" s="18">
        <v>80</v>
      </c>
      <c r="F14" s="4">
        <f t="shared" si="0"/>
        <v>0</v>
      </c>
      <c r="H14" s="15">
        <v>0</v>
      </c>
      <c r="I14" s="13">
        <v>200</v>
      </c>
      <c r="J14" s="4">
        <f t="shared" si="1"/>
        <v>0</v>
      </c>
    </row>
    <row r="15" spans="1:10" x14ac:dyDescent="0.25">
      <c r="A15" s="8" t="s">
        <v>24</v>
      </c>
      <c r="B15" s="12" t="s">
        <v>63</v>
      </c>
      <c r="C15" s="12" t="s">
        <v>62</v>
      </c>
      <c r="D15" s="17">
        <v>0</v>
      </c>
      <c r="E15" s="18">
        <v>280</v>
      </c>
      <c r="F15" s="4">
        <f t="shared" si="0"/>
        <v>0</v>
      </c>
      <c r="H15" s="15">
        <v>0</v>
      </c>
      <c r="I15" s="13">
        <v>100</v>
      </c>
      <c r="J15" s="4">
        <f t="shared" si="1"/>
        <v>0</v>
      </c>
    </row>
    <row r="16" spans="1:10" x14ac:dyDescent="0.25">
      <c r="A16" s="8" t="s">
        <v>25</v>
      </c>
      <c r="B16" s="12" t="s">
        <v>64</v>
      </c>
      <c r="C16" s="12" t="s">
        <v>47</v>
      </c>
      <c r="D16" s="17">
        <v>0</v>
      </c>
      <c r="E16" s="18">
        <v>400</v>
      </c>
      <c r="F16" s="4">
        <f t="shared" si="0"/>
        <v>0</v>
      </c>
      <c r="H16" s="15">
        <v>0</v>
      </c>
      <c r="I16" s="13">
        <v>220</v>
      </c>
      <c r="J16" s="4">
        <f t="shared" si="1"/>
        <v>0</v>
      </c>
    </row>
    <row r="17" spans="1:10" x14ac:dyDescent="0.25">
      <c r="A17" s="8" t="s">
        <v>26</v>
      </c>
      <c r="B17" s="12" t="s">
        <v>206</v>
      </c>
      <c r="C17" s="12" t="s">
        <v>47</v>
      </c>
      <c r="D17" s="17">
        <v>0</v>
      </c>
      <c r="E17" s="18">
        <v>120</v>
      </c>
      <c r="F17" s="4">
        <f t="shared" si="0"/>
        <v>0</v>
      </c>
      <c r="H17" s="15">
        <v>0</v>
      </c>
      <c r="I17" s="13">
        <v>120</v>
      </c>
      <c r="J17" s="4">
        <f t="shared" si="1"/>
        <v>0</v>
      </c>
    </row>
    <row r="18" spans="1:10" x14ac:dyDescent="0.25">
      <c r="A18" s="8" t="s">
        <v>27</v>
      </c>
      <c r="B18" s="12" t="s">
        <v>65</v>
      </c>
      <c r="C18" s="12" t="s">
        <v>47</v>
      </c>
      <c r="D18" s="17">
        <v>0</v>
      </c>
      <c r="E18" s="18">
        <v>400</v>
      </c>
      <c r="F18" s="4">
        <f t="shared" si="0"/>
        <v>0</v>
      </c>
      <c r="H18" s="15">
        <v>0</v>
      </c>
      <c r="I18" s="13">
        <v>220</v>
      </c>
      <c r="J18" s="4">
        <f t="shared" si="1"/>
        <v>0</v>
      </c>
    </row>
    <row r="19" spans="1:10" x14ac:dyDescent="0.25">
      <c r="A19" s="8" t="s">
        <v>28</v>
      </c>
      <c r="B19" s="12" t="s">
        <v>207</v>
      </c>
      <c r="C19" s="12" t="s">
        <v>47</v>
      </c>
      <c r="D19" s="17">
        <v>0</v>
      </c>
      <c r="E19" s="18">
        <v>120</v>
      </c>
      <c r="F19" s="4">
        <f t="shared" si="0"/>
        <v>0</v>
      </c>
      <c r="H19" s="15">
        <v>0</v>
      </c>
      <c r="I19" s="13">
        <v>120</v>
      </c>
      <c r="J19" s="4">
        <f t="shared" si="1"/>
        <v>0</v>
      </c>
    </row>
    <row r="20" spans="1:10" x14ac:dyDescent="0.25">
      <c r="A20" s="8" t="s">
        <v>29</v>
      </c>
      <c r="B20" s="12" t="s">
        <v>66</v>
      </c>
      <c r="C20" s="12" t="s">
        <v>47</v>
      </c>
      <c r="D20" s="17">
        <v>0</v>
      </c>
      <c r="E20" s="18">
        <v>92</v>
      </c>
      <c r="F20" s="4">
        <f t="shared" si="0"/>
        <v>0</v>
      </c>
      <c r="H20" s="15">
        <v>0</v>
      </c>
      <c r="I20" s="13">
        <v>82</v>
      </c>
      <c r="J20" s="4">
        <f t="shared" si="1"/>
        <v>0</v>
      </c>
    </row>
    <row r="21" spans="1:10" ht="30" x14ac:dyDescent="0.25">
      <c r="A21" s="8" t="s">
        <v>30</v>
      </c>
      <c r="B21" s="12" t="s">
        <v>208</v>
      </c>
      <c r="C21" s="12" t="s">
        <v>47</v>
      </c>
      <c r="D21" s="17">
        <v>0</v>
      </c>
      <c r="E21" s="18">
        <v>12</v>
      </c>
      <c r="F21" s="4">
        <f t="shared" si="0"/>
        <v>0</v>
      </c>
      <c r="H21" s="15">
        <v>0</v>
      </c>
      <c r="I21" s="13">
        <v>12</v>
      </c>
      <c r="J21" s="4">
        <f t="shared" si="1"/>
        <v>0</v>
      </c>
    </row>
    <row r="22" spans="1:10" x14ac:dyDescent="0.25">
      <c r="A22" s="8" t="s">
        <v>31</v>
      </c>
      <c r="B22" s="12" t="s">
        <v>67</v>
      </c>
      <c r="C22" s="12" t="s">
        <v>47</v>
      </c>
      <c r="D22" s="17">
        <v>0</v>
      </c>
      <c r="E22" s="18">
        <v>92</v>
      </c>
      <c r="F22" s="4">
        <f t="shared" si="0"/>
        <v>0</v>
      </c>
      <c r="H22" s="15">
        <v>0</v>
      </c>
      <c r="I22" s="13">
        <v>82</v>
      </c>
      <c r="J22" s="4">
        <f t="shared" si="1"/>
        <v>0</v>
      </c>
    </row>
    <row r="23" spans="1:10" ht="30" x14ac:dyDescent="0.25">
      <c r="A23" s="8" t="s">
        <v>32</v>
      </c>
      <c r="B23" s="12" t="s">
        <v>209</v>
      </c>
      <c r="C23" s="12" t="s">
        <v>47</v>
      </c>
      <c r="D23" s="17">
        <v>0</v>
      </c>
      <c r="E23" s="18">
        <v>12</v>
      </c>
      <c r="F23" s="4">
        <f t="shared" si="0"/>
        <v>0</v>
      </c>
      <c r="H23" s="15">
        <v>0</v>
      </c>
      <c r="I23" s="13">
        <v>12</v>
      </c>
      <c r="J23" s="4">
        <f t="shared" si="1"/>
        <v>0</v>
      </c>
    </row>
    <row r="24" spans="1:10" x14ac:dyDescent="0.25">
      <c r="A24" s="8" t="s">
        <v>33</v>
      </c>
      <c r="B24" s="12" t="s">
        <v>68</v>
      </c>
      <c r="C24" s="12" t="s">
        <v>47</v>
      </c>
      <c r="D24" s="17">
        <v>0</v>
      </c>
      <c r="E24" s="18">
        <v>80</v>
      </c>
      <c r="F24" s="4">
        <f t="shared" si="0"/>
        <v>0</v>
      </c>
      <c r="H24" s="15">
        <v>0</v>
      </c>
      <c r="I24" s="13">
        <v>70</v>
      </c>
      <c r="J24" s="4">
        <f t="shared" si="1"/>
        <v>0</v>
      </c>
    </row>
    <row r="25" spans="1:10" ht="45" x14ac:dyDescent="0.25">
      <c r="A25" s="8" t="s">
        <v>34</v>
      </c>
      <c r="B25" s="12" t="s">
        <v>69</v>
      </c>
      <c r="C25" s="12" t="s">
        <v>75</v>
      </c>
      <c r="D25" s="17">
        <v>0</v>
      </c>
      <c r="E25" s="18">
        <v>300</v>
      </c>
      <c r="F25" s="4">
        <f t="shared" si="0"/>
        <v>0</v>
      </c>
      <c r="H25" s="15">
        <v>0</v>
      </c>
      <c r="I25" s="13">
        <v>70</v>
      </c>
      <c r="J25" s="4">
        <f t="shared" si="1"/>
        <v>0</v>
      </c>
    </row>
    <row r="26" spans="1:10" ht="45" x14ac:dyDescent="0.25">
      <c r="A26" s="8" t="s">
        <v>35</v>
      </c>
      <c r="B26" s="12" t="s">
        <v>70</v>
      </c>
      <c r="C26" s="12" t="s">
        <v>55</v>
      </c>
      <c r="D26" s="17">
        <v>0</v>
      </c>
      <c r="E26" s="18">
        <v>540</v>
      </c>
      <c r="F26" s="4">
        <f t="shared" si="0"/>
        <v>0</v>
      </c>
      <c r="H26" s="15">
        <v>0</v>
      </c>
      <c r="I26" s="13">
        <v>310</v>
      </c>
      <c r="J26" s="4">
        <f t="shared" si="1"/>
        <v>0</v>
      </c>
    </row>
    <row r="27" spans="1:10" ht="45" x14ac:dyDescent="0.25">
      <c r="A27" s="8" t="s">
        <v>36</v>
      </c>
      <c r="B27" s="12" t="s">
        <v>210</v>
      </c>
      <c r="C27" s="12" t="s">
        <v>55</v>
      </c>
      <c r="D27" s="17">
        <v>0</v>
      </c>
      <c r="E27" s="18">
        <v>240</v>
      </c>
      <c r="F27" s="4">
        <f t="shared" si="0"/>
        <v>0</v>
      </c>
      <c r="H27" s="15">
        <v>0</v>
      </c>
      <c r="I27" s="13">
        <v>240</v>
      </c>
      <c r="J27" s="4">
        <f t="shared" si="1"/>
        <v>0</v>
      </c>
    </row>
    <row r="28" spans="1:10" ht="45" x14ac:dyDescent="0.25">
      <c r="A28" s="8" t="s">
        <v>37</v>
      </c>
      <c r="B28" s="12" t="s">
        <v>71</v>
      </c>
      <c r="C28" s="12" t="s">
        <v>55</v>
      </c>
      <c r="D28" s="17">
        <v>0</v>
      </c>
      <c r="E28" s="18">
        <v>540</v>
      </c>
      <c r="F28" s="4">
        <f t="shared" si="0"/>
        <v>0</v>
      </c>
      <c r="H28" s="15">
        <v>0</v>
      </c>
      <c r="I28" s="13">
        <v>310</v>
      </c>
      <c r="J28" s="4">
        <f t="shared" si="1"/>
        <v>0</v>
      </c>
    </row>
    <row r="29" spans="1:10" ht="45" x14ac:dyDescent="0.25">
      <c r="A29" s="8" t="s">
        <v>38</v>
      </c>
      <c r="B29" s="12" t="s">
        <v>211</v>
      </c>
      <c r="C29" s="12" t="s">
        <v>55</v>
      </c>
      <c r="D29" s="17">
        <v>0</v>
      </c>
      <c r="E29" s="18">
        <v>240</v>
      </c>
      <c r="F29" s="4">
        <f t="shared" si="0"/>
        <v>0</v>
      </c>
      <c r="H29" s="15">
        <v>0</v>
      </c>
      <c r="I29" s="13">
        <v>240</v>
      </c>
      <c r="J29" s="4">
        <f t="shared" si="1"/>
        <v>0</v>
      </c>
    </row>
    <row r="30" spans="1:10" ht="45" x14ac:dyDescent="0.25">
      <c r="A30" s="8" t="s">
        <v>39</v>
      </c>
      <c r="B30" s="12" t="s">
        <v>72</v>
      </c>
      <c r="C30" s="12" t="s">
        <v>55</v>
      </c>
      <c r="D30" s="17">
        <v>0</v>
      </c>
      <c r="E30" s="18">
        <v>104</v>
      </c>
      <c r="F30" s="4">
        <f t="shared" si="0"/>
        <v>0</v>
      </c>
      <c r="H30" s="15">
        <v>0</v>
      </c>
      <c r="I30" s="13">
        <v>74</v>
      </c>
      <c r="J30" s="4">
        <f t="shared" si="1"/>
        <v>0</v>
      </c>
    </row>
    <row r="31" spans="1:10" ht="45" x14ac:dyDescent="0.25">
      <c r="A31" s="8" t="s">
        <v>40</v>
      </c>
      <c r="B31" s="12" t="s">
        <v>212</v>
      </c>
      <c r="C31" s="12" t="s">
        <v>55</v>
      </c>
      <c r="D31" s="17">
        <v>0</v>
      </c>
      <c r="E31" s="18">
        <v>24</v>
      </c>
      <c r="F31" s="4">
        <f t="shared" si="0"/>
        <v>0</v>
      </c>
      <c r="H31" s="15">
        <v>0</v>
      </c>
      <c r="I31" s="13">
        <v>24</v>
      </c>
      <c r="J31" s="4">
        <f t="shared" si="1"/>
        <v>0</v>
      </c>
    </row>
    <row r="32" spans="1:10" ht="45" x14ac:dyDescent="0.25">
      <c r="A32" s="8" t="s">
        <v>87</v>
      </c>
      <c r="B32" s="12" t="s">
        <v>73</v>
      </c>
      <c r="C32" s="12" t="s">
        <v>55</v>
      </c>
      <c r="D32" s="17">
        <v>0</v>
      </c>
      <c r="E32" s="18">
        <v>104</v>
      </c>
      <c r="F32" s="4">
        <f t="shared" si="0"/>
        <v>0</v>
      </c>
      <c r="H32" s="15">
        <v>0</v>
      </c>
      <c r="I32" s="13">
        <v>74</v>
      </c>
      <c r="J32" s="4">
        <f t="shared" si="1"/>
        <v>0</v>
      </c>
    </row>
    <row r="33" spans="1:10" ht="45" x14ac:dyDescent="0.25">
      <c r="A33" s="8" t="s">
        <v>88</v>
      </c>
      <c r="B33" s="12" t="s">
        <v>213</v>
      </c>
      <c r="C33" s="12" t="s">
        <v>55</v>
      </c>
      <c r="D33" s="17">
        <v>0</v>
      </c>
      <c r="E33" s="18">
        <v>24</v>
      </c>
      <c r="F33" s="4">
        <f t="shared" si="0"/>
        <v>0</v>
      </c>
      <c r="H33" s="15">
        <v>0</v>
      </c>
      <c r="I33" s="13">
        <v>24</v>
      </c>
      <c r="J33" s="4">
        <f t="shared" si="1"/>
        <v>0</v>
      </c>
    </row>
    <row r="34" spans="1:10" ht="45" x14ac:dyDescent="0.25">
      <c r="A34" s="8" t="s">
        <v>89</v>
      </c>
      <c r="B34" s="12" t="s">
        <v>74</v>
      </c>
      <c r="C34" s="12" t="s">
        <v>55</v>
      </c>
      <c r="D34" s="17">
        <v>0</v>
      </c>
      <c r="E34" s="18">
        <v>80</v>
      </c>
      <c r="F34" s="4">
        <f t="shared" si="0"/>
        <v>0</v>
      </c>
      <c r="H34" s="15">
        <v>0</v>
      </c>
      <c r="I34" s="13">
        <v>50</v>
      </c>
      <c r="J34" s="4">
        <f t="shared" si="1"/>
        <v>0</v>
      </c>
    </row>
    <row r="35" spans="1:10" ht="30" x14ac:dyDescent="0.25">
      <c r="A35" s="8" t="s">
        <v>99</v>
      </c>
      <c r="B35" s="12" t="s">
        <v>82</v>
      </c>
      <c r="C35" s="12" t="s">
        <v>49</v>
      </c>
      <c r="D35" s="17">
        <v>0</v>
      </c>
      <c r="E35" s="18">
        <v>320</v>
      </c>
      <c r="F35" s="4">
        <f t="shared" si="0"/>
        <v>0</v>
      </c>
      <c r="H35" s="15">
        <v>0</v>
      </c>
      <c r="I35" s="13">
        <v>0</v>
      </c>
      <c r="J35" s="4">
        <f t="shared" si="1"/>
        <v>0</v>
      </c>
    </row>
    <row r="36" spans="1:10" ht="30" x14ac:dyDescent="0.25">
      <c r="A36" s="8" t="s">
        <v>100</v>
      </c>
      <c r="B36" s="12" t="s">
        <v>83</v>
      </c>
      <c r="C36" s="12" t="s">
        <v>49</v>
      </c>
      <c r="D36" s="17">
        <v>0</v>
      </c>
      <c r="E36" s="18">
        <v>320</v>
      </c>
      <c r="F36" s="4">
        <f t="shared" si="0"/>
        <v>0</v>
      </c>
      <c r="H36" s="15">
        <v>0</v>
      </c>
      <c r="I36" s="13">
        <v>0</v>
      </c>
      <c r="J36" s="4">
        <f t="shared" si="1"/>
        <v>0</v>
      </c>
    </row>
    <row r="37" spans="1:10" ht="30" x14ac:dyDescent="0.25">
      <c r="A37" s="8" t="s">
        <v>101</v>
      </c>
      <c r="B37" s="12" t="s">
        <v>84</v>
      </c>
      <c r="C37" s="12" t="s">
        <v>49</v>
      </c>
      <c r="D37" s="17">
        <v>0</v>
      </c>
      <c r="E37" s="18">
        <v>320</v>
      </c>
      <c r="F37" s="4">
        <f t="shared" si="0"/>
        <v>0</v>
      </c>
      <c r="H37" s="15">
        <v>0</v>
      </c>
      <c r="I37" s="13">
        <v>0</v>
      </c>
      <c r="J37" s="4">
        <f t="shared" si="1"/>
        <v>0</v>
      </c>
    </row>
    <row r="38" spans="1:10" ht="30" x14ac:dyDescent="0.25">
      <c r="A38" s="8" t="s">
        <v>102</v>
      </c>
      <c r="B38" s="12" t="s">
        <v>85</v>
      </c>
      <c r="C38" s="12" t="s">
        <v>49</v>
      </c>
      <c r="D38" s="17">
        <v>0</v>
      </c>
      <c r="E38" s="18">
        <v>80</v>
      </c>
      <c r="F38" s="4">
        <f t="shared" si="0"/>
        <v>0</v>
      </c>
      <c r="H38" s="15">
        <v>0</v>
      </c>
      <c r="I38" s="13">
        <v>0</v>
      </c>
      <c r="J38" s="4">
        <f t="shared" si="1"/>
        <v>0</v>
      </c>
    </row>
    <row r="39" spans="1:10" ht="30" x14ac:dyDescent="0.25">
      <c r="A39" s="8" t="s">
        <v>103</v>
      </c>
      <c r="B39" s="12" t="s">
        <v>86</v>
      </c>
      <c r="C39" s="12" t="s">
        <v>49</v>
      </c>
      <c r="D39" s="17">
        <v>0</v>
      </c>
      <c r="E39" s="18">
        <v>80</v>
      </c>
      <c r="F39" s="4">
        <f t="shared" si="0"/>
        <v>0</v>
      </c>
      <c r="H39" s="15">
        <v>0</v>
      </c>
      <c r="I39" s="13">
        <v>0</v>
      </c>
      <c r="J39" s="4">
        <f t="shared" si="1"/>
        <v>0</v>
      </c>
    </row>
    <row r="40" spans="1:10" ht="30" x14ac:dyDescent="0.25">
      <c r="A40" s="8" t="s">
        <v>104</v>
      </c>
      <c r="B40" s="12" t="s">
        <v>81</v>
      </c>
      <c r="C40" s="12" t="s">
        <v>49</v>
      </c>
      <c r="D40" s="17">
        <v>0</v>
      </c>
      <c r="E40" s="18">
        <v>80</v>
      </c>
      <c r="F40" s="4">
        <f t="shared" si="0"/>
        <v>0</v>
      </c>
      <c r="H40" s="15">
        <v>0</v>
      </c>
      <c r="I40" s="13">
        <v>0</v>
      </c>
      <c r="J40" s="4">
        <f t="shared" si="1"/>
        <v>0</v>
      </c>
    </row>
    <row r="41" spans="1:10" ht="30" x14ac:dyDescent="0.25">
      <c r="A41" s="8" t="s">
        <v>105</v>
      </c>
      <c r="B41" s="12" t="s">
        <v>76</v>
      </c>
      <c r="C41" s="12" t="s">
        <v>49</v>
      </c>
      <c r="D41" s="17">
        <v>0</v>
      </c>
      <c r="E41" s="18">
        <v>320</v>
      </c>
      <c r="F41" s="4">
        <f t="shared" si="0"/>
        <v>0</v>
      </c>
      <c r="H41" s="15">
        <v>0</v>
      </c>
      <c r="I41" s="13">
        <v>0</v>
      </c>
      <c r="J41" s="4">
        <f t="shared" si="1"/>
        <v>0</v>
      </c>
    </row>
    <row r="42" spans="1:10" ht="30" x14ac:dyDescent="0.25">
      <c r="A42" s="8" t="s">
        <v>106</v>
      </c>
      <c r="B42" s="12" t="s">
        <v>77</v>
      </c>
      <c r="C42" s="12" t="s">
        <v>49</v>
      </c>
      <c r="D42" s="17">
        <v>0</v>
      </c>
      <c r="E42" s="18">
        <v>320</v>
      </c>
      <c r="F42" s="4">
        <f t="shared" si="0"/>
        <v>0</v>
      </c>
      <c r="H42" s="15">
        <v>0</v>
      </c>
      <c r="I42" s="13">
        <v>0</v>
      </c>
      <c r="J42" s="4">
        <f t="shared" si="1"/>
        <v>0</v>
      </c>
    </row>
    <row r="43" spans="1:10" ht="30" x14ac:dyDescent="0.25">
      <c r="A43" s="8" t="s">
        <v>107</v>
      </c>
      <c r="B43" s="12" t="s">
        <v>78</v>
      </c>
      <c r="C43" s="12" t="s">
        <v>49</v>
      </c>
      <c r="D43" s="17">
        <v>0</v>
      </c>
      <c r="E43" s="18">
        <v>320</v>
      </c>
      <c r="F43" s="4">
        <f t="shared" si="0"/>
        <v>0</v>
      </c>
      <c r="H43" s="15">
        <v>0</v>
      </c>
      <c r="I43" s="13">
        <v>0</v>
      </c>
      <c r="J43" s="4">
        <f t="shared" si="1"/>
        <v>0</v>
      </c>
    </row>
    <row r="44" spans="1:10" ht="30" x14ac:dyDescent="0.25">
      <c r="A44" s="8" t="s">
        <v>108</v>
      </c>
      <c r="B44" s="12" t="s">
        <v>79</v>
      </c>
      <c r="C44" s="12" t="s">
        <v>49</v>
      </c>
      <c r="D44" s="17">
        <v>0</v>
      </c>
      <c r="E44" s="18">
        <v>80</v>
      </c>
      <c r="F44" s="4">
        <f t="shared" si="0"/>
        <v>0</v>
      </c>
      <c r="H44" s="15">
        <v>0</v>
      </c>
      <c r="I44" s="13">
        <v>0</v>
      </c>
      <c r="J44" s="4">
        <f t="shared" si="1"/>
        <v>0</v>
      </c>
    </row>
    <row r="45" spans="1:10" ht="30" x14ac:dyDescent="0.25">
      <c r="A45" s="8" t="s">
        <v>109</v>
      </c>
      <c r="B45" s="12" t="s">
        <v>80</v>
      </c>
      <c r="C45" s="12" t="s">
        <v>49</v>
      </c>
      <c r="D45" s="17">
        <v>0</v>
      </c>
      <c r="E45" s="18">
        <v>80</v>
      </c>
      <c r="F45" s="4">
        <f t="shared" si="0"/>
        <v>0</v>
      </c>
      <c r="H45" s="15">
        <v>0</v>
      </c>
      <c r="I45" s="13">
        <v>0</v>
      </c>
      <c r="J45" s="4">
        <f t="shared" si="1"/>
        <v>0</v>
      </c>
    </row>
    <row r="46" spans="1:10" ht="30" x14ac:dyDescent="0.25">
      <c r="A46" s="8" t="s">
        <v>110</v>
      </c>
      <c r="B46" s="12" t="s">
        <v>81</v>
      </c>
      <c r="C46" s="12" t="s">
        <v>49</v>
      </c>
      <c r="D46" s="17">
        <v>0</v>
      </c>
      <c r="E46" s="18">
        <v>80</v>
      </c>
      <c r="F46" s="4">
        <f t="shared" si="0"/>
        <v>0</v>
      </c>
      <c r="H46" s="15">
        <v>0</v>
      </c>
      <c r="I46" s="13">
        <v>0</v>
      </c>
      <c r="J46" s="4">
        <f t="shared" si="1"/>
        <v>0</v>
      </c>
    </row>
    <row r="47" spans="1:10" ht="30" x14ac:dyDescent="0.25">
      <c r="A47" s="8" t="s">
        <v>116</v>
      </c>
      <c r="B47" s="12" t="s">
        <v>90</v>
      </c>
      <c r="C47" s="12" t="s">
        <v>49</v>
      </c>
      <c r="D47" s="17">
        <v>0</v>
      </c>
      <c r="E47" s="18">
        <v>320</v>
      </c>
      <c r="F47" s="4">
        <f t="shared" si="0"/>
        <v>0</v>
      </c>
      <c r="H47" s="15">
        <v>0</v>
      </c>
      <c r="I47" s="13">
        <v>0</v>
      </c>
      <c r="J47" s="4">
        <f t="shared" si="1"/>
        <v>0</v>
      </c>
    </row>
    <row r="48" spans="1:10" ht="30" x14ac:dyDescent="0.25">
      <c r="A48" s="8" t="s">
        <v>117</v>
      </c>
      <c r="B48" s="12" t="s">
        <v>91</v>
      </c>
      <c r="C48" s="12" t="s">
        <v>49</v>
      </c>
      <c r="D48" s="17">
        <v>0</v>
      </c>
      <c r="E48" s="18">
        <v>320</v>
      </c>
      <c r="F48" s="4">
        <f t="shared" si="0"/>
        <v>0</v>
      </c>
      <c r="H48" s="15">
        <v>0</v>
      </c>
      <c r="I48" s="13">
        <v>0</v>
      </c>
      <c r="J48" s="4">
        <f t="shared" si="1"/>
        <v>0</v>
      </c>
    </row>
    <row r="49" spans="1:10" ht="30" x14ac:dyDescent="0.25">
      <c r="A49" s="8" t="s">
        <v>118</v>
      </c>
      <c r="B49" s="12" t="s">
        <v>92</v>
      </c>
      <c r="C49" s="12" t="s">
        <v>49</v>
      </c>
      <c r="D49" s="17">
        <v>0</v>
      </c>
      <c r="E49" s="18">
        <v>320</v>
      </c>
      <c r="F49" s="4">
        <f t="shared" si="0"/>
        <v>0</v>
      </c>
      <c r="H49" s="15">
        <v>0</v>
      </c>
      <c r="I49" s="13">
        <v>0</v>
      </c>
      <c r="J49" s="4">
        <f t="shared" si="1"/>
        <v>0</v>
      </c>
    </row>
    <row r="50" spans="1:10" ht="30" x14ac:dyDescent="0.25">
      <c r="A50" s="8" t="s">
        <v>119</v>
      </c>
      <c r="B50" s="12" t="s">
        <v>85</v>
      </c>
      <c r="C50" s="12" t="s">
        <v>49</v>
      </c>
      <c r="D50" s="17">
        <v>0</v>
      </c>
      <c r="E50" s="18">
        <v>80</v>
      </c>
      <c r="F50" s="4">
        <f t="shared" si="0"/>
        <v>0</v>
      </c>
      <c r="H50" s="15">
        <v>0</v>
      </c>
      <c r="I50" s="13">
        <v>0</v>
      </c>
      <c r="J50" s="4">
        <f t="shared" si="1"/>
        <v>0</v>
      </c>
    </row>
    <row r="51" spans="1:10" ht="30" x14ac:dyDescent="0.25">
      <c r="A51" s="8" t="s">
        <v>120</v>
      </c>
      <c r="B51" s="12" t="s">
        <v>86</v>
      </c>
      <c r="C51" s="12" t="s">
        <v>49</v>
      </c>
      <c r="D51" s="17">
        <v>0</v>
      </c>
      <c r="E51" s="18">
        <v>80</v>
      </c>
      <c r="F51" s="4">
        <f t="shared" si="0"/>
        <v>0</v>
      </c>
      <c r="H51" s="15">
        <v>0</v>
      </c>
      <c r="I51" s="13">
        <v>0</v>
      </c>
      <c r="J51" s="4">
        <f t="shared" si="1"/>
        <v>0</v>
      </c>
    </row>
    <row r="52" spans="1:10" ht="30" x14ac:dyDescent="0.25">
      <c r="A52" s="8" t="s">
        <v>121</v>
      </c>
      <c r="B52" s="12" t="s">
        <v>81</v>
      </c>
      <c r="C52" s="12" t="s">
        <v>49</v>
      </c>
      <c r="D52" s="17">
        <v>0</v>
      </c>
      <c r="E52" s="18">
        <v>80</v>
      </c>
      <c r="F52" s="4">
        <f t="shared" si="0"/>
        <v>0</v>
      </c>
      <c r="H52" s="15">
        <v>0</v>
      </c>
      <c r="I52" s="13">
        <v>0</v>
      </c>
      <c r="J52" s="4">
        <f t="shared" si="1"/>
        <v>0</v>
      </c>
    </row>
    <row r="53" spans="1:10" ht="30" x14ac:dyDescent="0.25">
      <c r="A53" s="8" t="s">
        <v>124</v>
      </c>
      <c r="B53" s="12" t="s">
        <v>93</v>
      </c>
      <c r="C53" s="12" t="s">
        <v>49</v>
      </c>
      <c r="D53" s="17">
        <v>0</v>
      </c>
      <c r="E53" s="18">
        <v>320</v>
      </c>
      <c r="F53" s="4">
        <f t="shared" si="0"/>
        <v>0</v>
      </c>
      <c r="H53" s="15">
        <v>0</v>
      </c>
      <c r="I53" s="13">
        <v>0</v>
      </c>
      <c r="J53" s="4">
        <f t="shared" si="1"/>
        <v>0</v>
      </c>
    </row>
    <row r="54" spans="1:10" ht="30" x14ac:dyDescent="0.25">
      <c r="A54" s="8" t="s">
        <v>125</v>
      </c>
      <c r="B54" s="12" t="s">
        <v>94</v>
      </c>
      <c r="C54" s="12" t="s">
        <v>49</v>
      </c>
      <c r="D54" s="17">
        <v>0</v>
      </c>
      <c r="E54" s="18">
        <v>320</v>
      </c>
      <c r="F54" s="4">
        <f t="shared" si="0"/>
        <v>0</v>
      </c>
      <c r="H54" s="15">
        <v>0</v>
      </c>
      <c r="I54" s="13">
        <v>0</v>
      </c>
      <c r="J54" s="4">
        <f t="shared" si="1"/>
        <v>0</v>
      </c>
    </row>
    <row r="55" spans="1:10" ht="30" x14ac:dyDescent="0.25">
      <c r="A55" s="8" t="s">
        <v>130</v>
      </c>
      <c r="B55" s="12" t="s">
        <v>95</v>
      </c>
      <c r="C55" s="12" t="s">
        <v>49</v>
      </c>
      <c r="D55" s="17">
        <v>0</v>
      </c>
      <c r="E55" s="18">
        <v>320</v>
      </c>
      <c r="F55" s="4">
        <f t="shared" si="0"/>
        <v>0</v>
      </c>
      <c r="H55" s="15">
        <v>0</v>
      </c>
      <c r="I55" s="13">
        <v>0</v>
      </c>
      <c r="J55" s="4">
        <f t="shared" si="1"/>
        <v>0</v>
      </c>
    </row>
    <row r="56" spans="1:10" ht="30" x14ac:dyDescent="0.25">
      <c r="A56" s="8" t="s">
        <v>131</v>
      </c>
      <c r="B56" s="12" t="s">
        <v>96</v>
      </c>
      <c r="C56" s="12" t="s">
        <v>49</v>
      </c>
      <c r="D56" s="17">
        <v>0</v>
      </c>
      <c r="E56" s="18">
        <v>80</v>
      </c>
      <c r="F56" s="4">
        <f t="shared" si="0"/>
        <v>0</v>
      </c>
      <c r="H56" s="15">
        <v>0</v>
      </c>
      <c r="I56" s="13">
        <v>0</v>
      </c>
      <c r="J56" s="4">
        <f t="shared" si="1"/>
        <v>0</v>
      </c>
    </row>
    <row r="57" spans="1:10" ht="30" x14ac:dyDescent="0.25">
      <c r="A57" s="8" t="s">
        <v>132</v>
      </c>
      <c r="B57" s="12" t="s">
        <v>97</v>
      </c>
      <c r="C57" s="12" t="s">
        <v>49</v>
      </c>
      <c r="D57" s="17">
        <v>0</v>
      </c>
      <c r="E57" s="18">
        <v>80</v>
      </c>
      <c r="F57" s="4">
        <f t="shared" si="0"/>
        <v>0</v>
      </c>
      <c r="H57" s="15">
        <v>0</v>
      </c>
      <c r="I57" s="13">
        <v>0</v>
      </c>
      <c r="J57" s="4">
        <f t="shared" si="1"/>
        <v>0</v>
      </c>
    </row>
    <row r="58" spans="1:10" ht="30" x14ac:dyDescent="0.25">
      <c r="A58" s="8" t="s">
        <v>133</v>
      </c>
      <c r="B58" s="12" t="s">
        <v>98</v>
      </c>
      <c r="C58" s="12" t="s">
        <v>49</v>
      </c>
      <c r="D58" s="17">
        <v>0</v>
      </c>
      <c r="E58" s="18">
        <v>80</v>
      </c>
      <c r="F58" s="4">
        <f t="shared" si="0"/>
        <v>0</v>
      </c>
      <c r="H58" s="15">
        <v>0</v>
      </c>
      <c r="I58" s="13">
        <v>0</v>
      </c>
      <c r="J58" s="4">
        <f t="shared" si="1"/>
        <v>0</v>
      </c>
    </row>
    <row r="59" spans="1:10" ht="30" x14ac:dyDescent="0.25">
      <c r="A59" s="8" t="s">
        <v>135</v>
      </c>
      <c r="B59" s="12" t="s">
        <v>111</v>
      </c>
      <c r="C59" s="12" t="s">
        <v>50</v>
      </c>
      <c r="D59" s="17">
        <v>0</v>
      </c>
      <c r="E59" s="18">
        <v>460</v>
      </c>
      <c r="F59" s="4">
        <f t="shared" si="0"/>
        <v>0</v>
      </c>
      <c r="H59" s="15">
        <v>0</v>
      </c>
      <c r="I59" s="13">
        <v>400</v>
      </c>
      <c r="J59" s="4">
        <f t="shared" si="1"/>
        <v>0</v>
      </c>
    </row>
    <row r="60" spans="1:10" ht="30" x14ac:dyDescent="0.25">
      <c r="A60" s="8" t="s">
        <v>140</v>
      </c>
      <c r="B60" s="12" t="s">
        <v>214</v>
      </c>
      <c r="C60" s="12" t="s">
        <v>50</v>
      </c>
      <c r="D60" s="17">
        <v>0</v>
      </c>
      <c r="E60" s="18">
        <v>0</v>
      </c>
      <c r="F60" s="4">
        <f t="shared" si="0"/>
        <v>0</v>
      </c>
      <c r="H60" s="15">
        <v>0</v>
      </c>
      <c r="I60" s="13">
        <v>500</v>
      </c>
      <c r="J60" s="4">
        <f t="shared" si="1"/>
        <v>0</v>
      </c>
    </row>
    <row r="61" spans="1:10" ht="30" x14ac:dyDescent="0.25">
      <c r="A61" s="8" t="s">
        <v>141</v>
      </c>
      <c r="B61" s="12" t="s">
        <v>112</v>
      </c>
      <c r="C61" s="12" t="s">
        <v>47</v>
      </c>
      <c r="D61" s="17">
        <v>0</v>
      </c>
      <c r="E61" s="18">
        <v>460</v>
      </c>
      <c r="F61" s="4">
        <f t="shared" si="0"/>
        <v>0</v>
      </c>
      <c r="H61" s="15">
        <v>0</v>
      </c>
      <c r="I61" s="13">
        <v>400</v>
      </c>
      <c r="J61" s="4">
        <f t="shared" si="1"/>
        <v>0</v>
      </c>
    </row>
    <row r="62" spans="1:10" ht="30" x14ac:dyDescent="0.25">
      <c r="A62" s="8" t="s">
        <v>142</v>
      </c>
      <c r="B62" s="12" t="s">
        <v>215</v>
      </c>
      <c r="C62" s="12" t="s">
        <v>47</v>
      </c>
      <c r="D62" s="17">
        <v>0</v>
      </c>
      <c r="E62" s="18">
        <v>0</v>
      </c>
      <c r="F62" s="4">
        <f t="shared" si="0"/>
        <v>0</v>
      </c>
      <c r="H62" s="15">
        <v>0</v>
      </c>
      <c r="I62" s="13">
        <v>500</v>
      </c>
      <c r="J62" s="4">
        <f t="shared" si="1"/>
        <v>0</v>
      </c>
    </row>
    <row r="63" spans="1:10" ht="30" x14ac:dyDescent="0.25">
      <c r="A63" s="8" t="s">
        <v>143</v>
      </c>
      <c r="B63" s="12" t="s">
        <v>113</v>
      </c>
      <c r="C63" s="12" t="s">
        <v>47</v>
      </c>
      <c r="D63" s="17">
        <v>0</v>
      </c>
      <c r="E63" s="18">
        <v>460</v>
      </c>
      <c r="F63" s="4">
        <f t="shared" si="0"/>
        <v>0</v>
      </c>
      <c r="H63" s="15">
        <v>0</v>
      </c>
      <c r="I63" s="13">
        <v>390</v>
      </c>
      <c r="J63" s="4">
        <f t="shared" si="1"/>
        <v>0</v>
      </c>
    </row>
    <row r="64" spans="1:10" ht="30" x14ac:dyDescent="0.25">
      <c r="A64" s="8" t="s">
        <v>144</v>
      </c>
      <c r="B64" s="12" t="s">
        <v>216</v>
      </c>
      <c r="C64" s="12" t="s">
        <v>47</v>
      </c>
      <c r="D64" s="17">
        <v>0</v>
      </c>
      <c r="E64" s="18">
        <v>0</v>
      </c>
      <c r="F64" s="4">
        <f t="shared" si="0"/>
        <v>0</v>
      </c>
      <c r="H64" s="15">
        <v>0</v>
      </c>
      <c r="I64" s="13">
        <v>440</v>
      </c>
      <c r="J64" s="4">
        <f t="shared" si="1"/>
        <v>0</v>
      </c>
    </row>
    <row r="65" spans="1:10" ht="30" x14ac:dyDescent="0.25">
      <c r="A65" s="8" t="s">
        <v>145</v>
      </c>
      <c r="B65" s="12" t="s">
        <v>114</v>
      </c>
      <c r="C65" s="12" t="s">
        <v>47</v>
      </c>
      <c r="D65" s="17">
        <v>0</v>
      </c>
      <c r="E65" s="18">
        <v>400</v>
      </c>
      <c r="F65" s="4">
        <f t="shared" si="0"/>
        <v>0</v>
      </c>
      <c r="H65" s="15">
        <v>0</v>
      </c>
      <c r="I65" s="13">
        <v>450</v>
      </c>
      <c r="J65" s="4">
        <f t="shared" si="1"/>
        <v>0</v>
      </c>
    </row>
    <row r="66" spans="1:10" ht="30" x14ac:dyDescent="0.25">
      <c r="A66" s="8" t="s">
        <v>147</v>
      </c>
      <c r="B66" s="12" t="s">
        <v>217</v>
      </c>
      <c r="C66" s="12" t="s">
        <v>47</v>
      </c>
      <c r="D66" s="17">
        <v>0</v>
      </c>
      <c r="E66" s="18">
        <v>0</v>
      </c>
      <c r="F66" s="4">
        <f t="shared" si="0"/>
        <v>0</v>
      </c>
      <c r="H66" s="15">
        <v>0</v>
      </c>
      <c r="I66" s="13">
        <v>440</v>
      </c>
      <c r="J66" s="4">
        <f t="shared" si="1"/>
        <v>0</v>
      </c>
    </row>
    <row r="67" spans="1:10" ht="30" x14ac:dyDescent="0.25">
      <c r="A67" s="8" t="s">
        <v>148</v>
      </c>
      <c r="B67" s="12" t="s">
        <v>115</v>
      </c>
      <c r="C67" s="12" t="s">
        <v>47</v>
      </c>
      <c r="D67" s="17">
        <v>0</v>
      </c>
      <c r="E67" s="18">
        <v>320</v>
      </c>
      <c r="F67" s="4">
        <f t="shared" si="0"/>
        <v>0</v>
      </c>
      <c r="H67" s="15">
        <v>0</v>
      </c>
      <c r="I67" s="13">
        <v>70</v>
      </c>
      <c r="J67" s="4">
        <f t="shared" si="1"/>
        <v>0</v>
      </c>
    </row>
    <row r="68" spans="1:10" x14ac:dyDescent="0.25">
      <c r="A68" s="8" t="s">
        <v>149</v>
      </c>
      <c r="B68" s="12" t="s">
        <v>122</v>
      </c>
      <c r="C68" s="12" t="s">
        <v>48</v>
      </c>
      <c r="D68" s="17">
        <v>0</v>
      </c>
      <c r="E68" s="18">
        <v>40</v>
      </c>
      <c r="F68" s="4">
        <f t="shared" si="0"/>
        <v>0</v>
      </c>
      <c r="H68" s="15">
        <v>0</v>
      </c>
      <c r="I68" s="13">
        <v>36</v>
      </c>
      <c r="J68" s="4">
        <f t="shared" si="1"/>
        <v>0</v>
      </c>
    </row>
    <row r="69" spans="1:10" ht="45" x14ac:dyDescent="0.25">
      <c r="A69" s="8" t="s">
        <v>150</v>
      </c>
      <c r="B69" s="12" t="s">
        <v>123</v>
      </c>
      <c r="C69" s="12" t="s">
        <v>54</v>
      </c>
      <c r="D69" s="17">
        <v>0</v>
      </c>
      <c r="E69" s="18">
        <v>360</v>
      </c>
      <c r="F69" s="4">
        <f t="shared" si="0"/>
        <v>0</v>
      </c>
      <c r="H69" s="15">
        <v>0</v>
      </c>
      <c r="I69" s="13">
        <v>340</v>
      </c>
      <c r="J69" s="4">
        <f t="shared" si="1"/>
        <v>0</v>
      </c>
    </row>
    <row r="70" spans="1:10" ht="30" x14ac:dyDescent="0.25">
      <c r="A70" s="8" t="s">
        <v>151</v>
      </c>
      <c r="B70" s="12" t="s">
        <v>218</v>
      </c>
      <c r="C70" s="12" t="s">
        <v>54</v>
      </c>
      <c r="D70" s="17">
        <v>0</v>
      </c>
      <c r="E70" s="18">
        <v>0</v>
      </c>
      <c r="F70" s="4">
        <f t="shared" si="0"/>
        <v>0</v>
      </c>
      <c r="H70" s="15">
        <v>0</v>
      </c>
      <c r="I70" s="13">
        <v>380</v>
      </c>
      <c r="J70" s="4">
        <f t="shared" si="1"/>
        <v>0</v>
      </c>
    </row>
    <row r="71" spans="1:10" ht="30" x14ac:dyDescent="0.25">
      <c r="A71" s="8" t="s">
        <v>152</v>
      </c>
      <c r="B71" s="12" t="s">
        <v>230</v>
      </c>
      <c r="C71" s="12" t="s">
        <v>48</v>
      </c>
      <c r="D71" s="17">
        <v>0</v>
      </c>
      <c r="E71" s="18">
        <v>200</v>
      </c>
      <c r="F71" s="4">
        <f t="shared" si="0"/>
        <v>0</v>
      </c>
      <c r="H71" s="15">
        <v>0</v>
      </c>
      <c r="I71" s="13">
        <v>70</v>
      </c>
      <c r="J71" s="4">
        <f t="shared" si="1"/>
        <v>0</v>
      </c>
    </row>
    <row r="72" spans="1:10" ht="45" x14ac:dyDescent="0.25">
      <c r="A72" s="8" t="s">
        <v>153</v>
      </c>
      <c r="B72" s="12" t="s">
        <v>126</v>
      </c>
      <c r="C72" s="12" t="s">
        <v>49</v>
      </c>
      <c r="D72" s="17">
        <v>0</v>
      </c>
      <c r="E72" s="18">
        <v>320</v>
      </c>
      <c r="F72" s="4">
        <f t="shared" si="0"/>
        <v>0</v>
      </c>
      <c r="H72" s="15">
        <v>0</v>
      </c>
      <c r="I72" s="13">
        <v>0</v>
      </c>
      <c r="J72" s="4">
        <f t="shared" si="1"/>
        <v>0</v>
      </c>
    </row>
    <row r="73" spans="1:10" ht="45" x14ac:dyDescent="0.25">
      <c r="A73" s="8" t="s">
        <v>154</v>
      </c>
      <c r="B73" s="12" t="s">
        <v>127</v>
      </c>
      <c r="C73" s="12" t="s">
        <v>49</v>
      </c>
      <c r="D73" s="17">
        <v>0</v>
      </c>
      <c r="E73" s="18">
        <v>320</v>
      </c>
      <c r="F73" s="4">
        <f t="shared" si="0"/>
        <v>0</v>
      </c>
      <c r="H73" s="15">
        <v>0</v>
      </c>
      <c r="I73" s="13">
        <v>0</v>
      </c>
      <c r="J73" s="4">
        <f t="shared" si="1"/>
        <v>0</v>
      </c>
    </row>
    <row r="74" spans="1:10" ht="45" x14ac:dyDescent="0.25">
      <c r="A74" s="8" t="s">
        <v>155</v>
      </c>
      <c r="B74" s="12" t="s">
        <v>128</v>
      </c>
      <c r="C74" s="12" t="s">
        <v>49</v>
      </c>
      <c r="D74" s="17">
        <v>0</v>
      </c>
      <c r="E74" s="18">
        <v>360</v>
      </c>
      <c r="F74" s="4">
        <f t="shared" si="0"/>
        <v>0</v>
      </c>
      <c r="H74" s="15">
        <v>0</v>
      </c>
      <c r="I74" s="13">
        <v>240</v>
      </c>
      <c r="J74" s="4">
        <f t="shared" si="1"/>
        <v>0</v>
      </c>
    </row>
    <row r="75" spans="1:10" ht="30" x14ac:dyDescent="0.25">
      <c r="A75" s="8" t="s">
        <v>156</v>
      </c>
      <c r="B75" s="12" t="s">
        <v>219</v>
      </c>
      <c r="C75" s="12" t="s">
        <v>49</v>
      </c>
      <c r="D75" s="17">
        <v>0</v>
      </c>
      <c r="E75" s="18">
        <v>0</v>
      </c>
      <c r="F75" s="4">
        <f t="shared" si="0"/>
        <v>0</v>
      </c>
      <c r="H75" s="15">
        <v>0</v>
      </c>
      <c r="I75" s="13">
        <v>280</v>
      </c>
      <c r="J75" s="4">
        <f t="shared" si="1"/>
        <v>0</v>
      </c>
    </row>
    <row r="76" spans="1:10" ht="45" x14ac:dyDescent="0.25">
      <c r="A76" s="8" t="s">
        <v>157</v>
      </c>
      <c r="B76" s="12" t="s">
        <v>129</v>
      </c>
      <c r="C76" s="12" t="s">
        <v>49</v>
      </c>
      <c r="D76" s="17">
        <v>0</v>
      </c>
      <c r="E76" s="18">
        <v>320</v>
      </c>
      <c r="F76" s="4">
        <f t="shared" si="0"/>
        <v>0</v>
      </c>
      <c r="H76" s="15">
        <v>0</v>
      </c>
      <c r="I76" s="13">
        <v>0</v>
      </c>
      <c r="J76" s="4">
        <f t="shared" si="1"/>
        <v>0</v>
      </c>
    </row>
    <row r="77" spans="1:10" ht="45" x14ac:dyDescent="0.25">
      <c r="A77" s="8" t="s">
        <v>158</v>
      </c>
      <c r="B77" s="12" t="s">
        <v>3</v>
      </c>
      <c r="C77" s="12" t="s">
        <v>134</v>
      </c>
      <c r="D77" s="17">
        <v>0</v>
      </c>
      <c r="E77" s="18">
        <v>680</v>
      </c>
      <c r="F77" s="4">
        <f t="shared" si="0"/>
        <v>0</v>
      </c>
      <c r="H77" s="15">
        <v>0</v>
      </c>
      <c r="I77" s="13">
        <v>520</v>
      </c>
      <c r="J77" s="4">
        <f t="shared" si="1"/>
        <v>0</v>
      </c>
    </row>
    <row r="78" spans="1:10" ht="45" x14ac:dyDescent="0.25">
      <c r="A78" s="8" t="s">
        <v>159</v>
      </c>
      <c r="B78" s="12" t="s">
        <v>220</v>
      </c>
      <c r="C78" s="12" t="s">
        <v>134</v>
      </c>
      <c r="D78" s="17">
        <v>0</v>
      </c>
      <c r="E78" s="18">
        <v>0</v>
      </c>
      <c r="F78" s="4">
        <f t="shared" si="0"/>
        <v>0</v>
      </c>
      <c r="H78" s="15">
        <v>0</v>
      </c>
      <c r="I78" s="13">
        <v>600</v>
      </c>
      <c r="J78" s="4">
        <f t="shared" si="1"/>
        <v>0</v>
      </c>
    </row>
    <row r="79" spans="1:10" x14ac:dyDescent="0.25">
      <c r="A79" s="8" t="s">
        <v>160</v>
      </c>
      <c r="B79" s="12" t="s">
        <v>138</v>
      </c>
      <c r="C79" s="12" t="s">
        <v>166</v>
      </c>
      <c r="D79" s="17">
        <v>0</v>
      </c>
      <c r="E79" s="18">
        <v>500</v>
      </c>
      <c r="F79" s="4">
        <f t="shared" si="0"/>
        <v>0</v>
      </c>
      <c r="H79" s="15">
        <v>0</v>
      </c>
      <c r="I79" s="13">
        <v>240</v>
      </c>
      <c r="J79" s="4">
        <f t="shared" si="1"/>
        <v>0</v>
      </c>
    </row>
    <row r="80" spans="1:10" x14ac:dyDescent="0.25">
      <c r="A80" s="8" t="s">
        <v>163</v>
      </c>
      <c r="B80" s="12" t="s">
        <v>138</v>
      </c>
      <c r="C80" s="12" t="s">
        <v>166</v>
      </c>
      <c r="D80" s="17">
        <v>0</v>
      </c>
      <c r="E80" s="18">
        <v>0</v>
      </c>
      <c r="F80" s="4">
        <f t="shared" si="0"/>
        <v>0</v>
      </c>
      <c r="H80" s="15">
        <v>0</v>
      </c>
      <c r="I80" s="13">
        <v>320</v>
      </c>
      <c r="J80" s="4">
        <f t="shared" si="1"/>
        <v>0</v>
      </c>
    </row>
    <row r="81" spans="1:10" ht="30" x14ac:dyDescent="0.25">
      <c r="A81" s="8" t="s">
        <v>164</v>
      </c>
      <c r="B81" s="12" t="s">
        <v>0</v>
      </c>
      <c r="C81" s="12" t="s">
        <v>51</v>
      </c>
      <c r="D81" s="17">
        <v>0</v>
      </c>
      <c r="E81" s="18">
        <v>400</v>
      </c>
      <c r="F81" s="4">
        <f t="shared" si="0"/>
        <v>0</v>
      </c>
      <c r="H81" s="15">
        <v>0</v>
      </c>
      <c r="I81" s="13">
        <v>100</v>
      </c>
      <c r="J81" s="4">
        <f t="shared" si="1"/>
        <v>0</v>
      </c>
    </row>
    <row r="82" spans="1:10" ht="30" x14ac:dyDescent="0.25">
      <c r="A82" s="8" t="s">
        <v>165</v>
      </c>
      <c r="B82" s="12" t="s">
        <v>136</v>
      </c>
      <c r="C82" s="12" t="s">
        <v>51</v>
      </c>
      <c r="D82" s="17">
        <v>0</v>
      </c>
      <c r="E82" s="18">
        <v>440</v>
      </c>
      <c r="F82" s="4">
        <f t="shared" si="0"/>
        <v>0</v>
      </c>
      <c r="H82" s="15">
        <v>0</v>
      </c>
      <c r="I82" s="13">
        <v>290</v>
      </c>
      <c r="J82" s="4">
        <f t="shared" si="1"/>
        <v>0</v>
      </c>
    </row>
    <row r="83" spans="1:10" ht="30" x14ac:dyDescent="0.25">
      <c r="A83" s="8" t="s">
        <v>169</v>
      </c>
      <c r="B83" s="12" t="s">
        <v>221</v>
      </c>
      <c r="C83" s="12" t="s">
        <v>51</v>
      </c>
      <c r="D83" s="17">
        <v>0</v>
      </c>
      <c r="E83" s="18">
        <v>0</v>
      </c>
      <c r="F83" s="4">
        <f t="shared" si="0"/>
        <v>0</v>
      </c>
      <c r="H83" s="15">
        <v>0</v>
      </c>
      <c r="I83" s="13">
        <v>280</v>
      </c>
      <c r="J83" s="4">
        <f t="shared" si="1"/>
        <v>0</v>
      </c>
    </row>
    <row r="84" spans="1:10" ht="30" x14ac:dyDescent="0.25">
      <c r="A84" s="8" t="s">
        <v>170</v>
      </c>
      <c r="B84" s="12" t="s">
        <v>137</v>
      </c>
      <c r="C84" s="12" t="s">
        <v>51</v>
      </c>
      <c r="D84" s="17">
        <v>0</v>
      </c>
      <c r="E84" s="18">
        <v>420</v>
      </c>
      <c r="F84" s="4">
        <f t="shared" si="0"/>
        <v>0</v>
      </c>
      <c r="H84" s="15">
        <v>0</v>
      </c>
      <c r="I84" s="13">
        <v>340</v>
      </c>
      <c r="J84" s="4">
        <f t="shared" si="1"/>
        <v>0</v>
      </c>
    </row>
    <row r="85" spans="1:10" ht="30" x14ac:dyDescent="0.25">
      <c r="A85" s="8" t="s">
        <v>171</v>
      </c>
      <c r="B85" s="12" t="s">
        <v>222</v>
      </c>
      <c r="C85" s="12" t="s">
        <v>51</v>
      </c>
      <c r="D85" s="17">
        <v>0</v>
      </c>
      <c r="E85" s="18">
        <v>0</v>
      </c>
      <c r="F85" s="4">
        <f t="shared" si="0"/>
        <v>0</v>
      </c>
      <c r="H85" s="15">
        <v>0</v>
      </c>
      <c r="I85" s="13">
        <v>280</v>
      </c>
      <c r="J85" s="4">
        <f t="shared" si="1"/>
        <v>0</v>
      </c>
    </row>
    <row r="86" spans="1:10" x14ac:dyDescent="0.25">
      <c r="A86" s="8" t="s">
        <v>172</v>
      </c>
      <c r="B86" s="12" t="s">
        <v>139</v>
      </c>
      <c r="C86" s="12" t="s">
        <v>48</v>
      </c>
      <c r="D86" s="17">
        <v>0</v>
      </c>
      <c r="E86" s="18">
        <v>380</v>
      </c>
      <c r="F86" s="4">
        <f t="shared" si="0"/>
        <v>0</v>
      </c>
      <c r="H86" s="15">
        <v>0</v>
      </c>
      <c r="I86" s="13">
        <v>100</v>
      </c>
      <c r="J86" s="4">
        <f t="shared" si="1"/>
        <v>0</v>
      </c>
    </row>
    <row r="87" spans="1:10" ht="30" x14ac:dyDescent="0.25">
      <c r="A87" s="8" t="s">
        <v>173</v>
      </c>
      <c r="B87" s="12" t="s">
        <v>2</v>
      </c>
      <c r="C87" s="12" t="s">
        <v>52</v>
      </c>
      <c r="D87" s="17">
        <v>0</v>
      </c>
      <c r="E87" s="18">
        <v>340</v>
      </c>
      <c r="F87" s="4">
        <f t="shared" si="0"/>
        <v>0</v>
      </c>
      <c r="H87" s="15">
        <v>0</v>
      </c>
      <c r="I87" s="13">
        <v>270</v>
      </c>
      <c r="J87" s="4">
        <f t="shared" si="1"/>
        <v>0</v>
      </c>
    </row>
    <row r="88" spans="1:10" ht="30" x14ac:dyDescent="0.25">
      <c r="A88" s="8" t="s">
        <v>174</v>
      </c>
      <c r="B88" s="12" t="s">
        <v>223</v>
      </c>
      <c r="C88" s="12" t="s">
        <v>52</v>
      </c>
      <c r="D88" s="17">
        <v>0</v>
      </c>
      <c r="E88" s="18">
        <v>0</v>
      </c>
      <c r="F88" s="4">
        <f t="shared" si="0"/>
        <v>0</v>
      </c>
      <c r="H88" s="15">
        <v>0</v>
      </c>
      <c r="I88" s="13">
        <v>280</v>
      </c>
      <c r="J88" s="4">
        <f t="shared" si="1"/>
        <v>0</v>
      </c>
    </row>
    <row r="89" spans="1:10" x14ac:dyDescent="0.25">
      <c r="A89" s="8" t="s">
        <v>175</v>
      </c>
      <c r="B89" s="12" t="s">
        <v>231</v>
      </c>
      <c r="C89" s="12" t="s">
        <v>48</v>
      </c>
      <c r="D89" s="17">
        <v>0</v>
      </c>
      <c r="E89" s="18">
        <v>70</v>
      </c>
      <c r="F89" s="4">
        <f t="shared" si="0"/>
        <v>0</v>
      </c>
      <c r="H89" s="15">
        <v>0</v>
      </c>
      <c r="I89" s="13">
        <v>0</v>
      </c>
      <c r="J89" s="4">
        <f t="shared" si="1"/>
        <v>0</v>
      </c>
    </row>
    <row r="90" spans="1:10" x14ac:dyDescent="0.25">
      <c r="A90" s="8" t="s">
        <v>176</v>
      </c>
      <c r="B90" s="12" t="s">
        <v>1</v>
      </c>
      <c r="C90" s="12" t="s">
        <v>47</v>
      </c>
      <c r="D90" s="17">
        <v>0</v>
      </c>
      <c r="E90" s="18">
        <v>150</v>
      </c>
      <c r="F90" s="4">
        <f t="shared" si="0"/>
        <v>0</v>
      </c>
      <c r="H90" s="15">
        <v>0</v>
      </c>
      <c r="I90" s="13">
        <v>270</v>
      </c>
      <c r="J90" s="4">
        <f t="shared" si="1"/>
        <v>0</v>
      </c>
    </row>
    <row r="91" spans="1:10" x14ac:dyDescent="0.25">
      <c r="A91" s="8" t="s">
        <v>177</v>
      </c>
      <c r="B91" s="12" t="s">
        <v>224</v>
      </c>
      <c r="C91" s="12" t="s">
        <v>47</v>
      </c>
      <c r="D91" s="17">
        <v>0</v>
      </c>
      <c r="E91" s="18">
        <v>0</v>
      </c>
      <c r="F91" s="4">
        <f t="shared" si="0"/>
        <v>0</v>
      </c>
      <c r="H91" s="15">
        <v>0</v>
      </c>
      <c r="I91" s="13">
        <v>280</v>
      </c>
      <c r="J91" s="4">
        <f t="shared" si="1"/>
        <v>0</v>
      </c>
    </row>
    <row r="92" spans="1:10" ht="30" x14ac:dyDescent="0.25">
      <c r="A92" s="8" t="s">
        <v>178</v>
      </c>
      <c r="B92" s="12" t="s">
        <v>161</v>
      </c>
      <c r="C92" s="12" t="s">
        <v>48</v>
      </c>
      <c r="D92" s="17">
        <v>0</v>
      </c>
      <c r="E92" s="18">
        <v>70</v>
      </c>
      <c r="F92" s="4">
        <f t="shared" si="0"/>
        <v>0</v>
      </c>
      <c r="H92" s="15">
        <v>0</v>
      </c>
      <c r="I92" s="13">
        <v>0</v>
      </c>
      <c r="J92" s="4">
        <f t="shared" si="1"/>
        <v>0</v>
      </c>
    </row>
    <row r="93" spans="1:10" x14ac:dyDescent="0.25">
      <c r="A93" s="8" t="s">
        <v>179</v>
      </c>
      <c r="B93" s="12" t="s">
        <v>6</v>
      </c>
      <c r="C93" s="12" t="s">
        <v>48</v>
      </c>
      <c r="D93" s="17">
        <v>0</v>
      </c>
      <c r="E93" s="18">
        <v>240</v>
      </c>
      <c r="F93" s="4">
        <f t="shared" si="0"/>
        <v>0</v>
      </c>
      <c r="H93" s="15">
        <v>0</v>
      </c>
      <c r="I93" s="13">
        <v>40</v>
      </c>
      <c r="J93" s="4">
        <f t="shared" ref="J93:J112" si="2">H93*I93</f>
        <v>0</v>
      </c>
    </row>
    <row r="94" spans="1:10" x14ac:dyDescent="0.25">
      <c r="A94" s="8" t="s">
        <v>180</v>
      </c>
      <c r="B94" s="12" t="s">
        <v>4</v>
      </c>
      <c r="C94" s="12" t="s">
        <v>47</v>
      </c>
      <c r="D94" s="17">
        <v>0</v>
      </c>
      <c r="E94" s="18">
        <v>290</v>
      </c>
      <c r="F94" s="4">
        <f t="shared" si="0"/>
        <v>0</v>
      </c>
      <c r="H94" s="15">
        <v>0</v>
      </c>
      <c r="I94" s="13">
        <v>90</v>
      </c>
      <c r="J94" s="4">
        <f t="shared" si="2"/>
        <v>0</v>
      </c>
    </row>
    <row r="95" spans="1:10" x14ac:dyDescent="0.25">
      <c r="A95" s="8" t="s">
        <v>181</v>
      </c>
      <c r="B95" s="12" t="s">
        <v>225</v>
      </c>
      <c r="C95" s="12" t="s">
        <v>47</v>
      </c>
      <c r="D95" s="17">
        <v>0</v>
      </c>
      <c r="E95" s="18">
        <v>90</v>
      </c>
      <c r="F95" s="4">
        <f t="shared" si="0"/>
        <v>0</v>
      </c>
      <c r="H95" s="15">
        <v>0</v>
      </c>
      <c r="I95" s="13">
        <v>90</v>
      </c>
      <c r="J95" s="4">
        <f t="shared" si="2"/>
        <v>0</v>
      </c>
    </row>
    <row r="96" spans="1:10" x14ac:dyDescent="0.25">
      <c r="A96" s="8" t="s">
        <v>182</v>
      </c>
      <c r="B96" s="12" t="s">
        <v>5</v>
      </c>
      <c r="C96" s="12" t="s">
        <v>47</v>
      </c>
      <c r="D96" s="17">
        <v>0</v>
      </c>
      <c r="E96" s="18">
        <v>64</v>
      </c>
      <c r="F96" s="4">
        <f t="shared" si="0"/>
        <v>0</v>
      </c>
      <c r="H96" s="15">
        <v>0</v>
      </c>
      <c r="I96" s="13">
        <v>0</v>
      </c>
      <c r="J96" s="4">
        <f t="shared" si="2"/>
        <v>0</v>
      </c>
    </row>
    <row r="97" spans="1:10" x14ac:dyDescent="0.25">
      <c r="A97" s="8" t="s">
        <v>183</v>
      </c>
      <c r="B97" s="12" t="s">
        <v>7</v>
      </c>
      <c r="C97" s="12" t="s">
        <v>48</v>
      </c>
      <c r="D97" s="17">
        <v>0</v>
      </c>
      <c r="E97" s="18">
        <v>160</v>
      </c>
      <c r="F97" s="4">
        <f t="shared" si="0"/>
        <v>0</v>
      </c>
      <c r="H97" s="15">
        <v>0</v>
      </c>
      <c r="I97" s="13">
        <v>240</v>
      </c>
      <c r="J97" s="4">
        <f t="shared" si="2"/>
        <v>0</v>
      </c>
    </row>
    <row r="98" spans="1:10" x14ac:dyDescent="0.25">
      <c r="A98" s="8" t="s">
        <v>184</v>
      </c>
      <c r="B98" s="12" t="s">
        <v>226</v>
      </c>
      <c r="C98" s="12" t="s">
        <v>48</v>
      </c>
      <c r="D98" s="17">
        <v>0</v>
      </c>
      <c r="E98" s="18">
        <v>0</v>
      </c>
      <c r="F98" s="4">
        <f t="shared" si="0"/>
        <v>0</v>
      </c>
      <c r="H98" s="15">
        <v>0</v>
      </c>
      <c r="I98" s="13">
        <v>280</v>
      </c>
      <c r="J98" s="4">
        <f t="shared" si="2"/>
        <v>0</v>
      </c>
    </row>
    <row r="99" spans="1:10" x14ac:dyDescent="0.25">
      <c r="A99" s="8" t="s">
        <v>185</v>
      </c>
      <c r="B99" s="12" t="s">
        <v>8</v>
      </c>
      <c r="C99" s="12" t="s">
        <v>53</v>
      </c>
      <c r="D99" s="17">
        <v>0</v>
      </c>
      <c r="E99" s="18">
        <v>240</v>
      </c>
      <c r="F99" s="4">
        <f t="shared" si="0"/>
        <v>0</v>
      </c>
      <c r="H99" s="15">
        <v>0</v>
      </c>
      <c r="I99" s="13">
        <v>0</v>
      </c>
      <c r="J99" s="4">
        <f t="shared" si="2"/>
        <v>0</v>
      </c>
    </row>
    <row r="100" spans="1:10" x14ac:dyDescent="0.25">
      <c r="A100" s="8" t="s">
        <v>186</v>
      </c>
      <c r="B100" s="12" t="s">
        <v>9</v>
      </c>
      <c r="C100" s="12" t="s">
        <v>48</v>
      </c>
      <c r="D100" s="17">
        <v>0</v>
      </c>
      <c r="E100" s="18">
        <v>240</v>
      </c>
      <c r="F100" s="4">
        <f t="shared" ref="F100:F112" si="3">D100*E100</f>
        <v>0</v>
      </c>
      <c r="H100" s="15">
        <v>0</v>
      </c>
      <c r="I100" s="13">
        <v>340</v>
      </c>
      <c r="J100" s="4">
        <f t="shared" si="2"/>
        <v>0</v>
      </c>
    </row>
    <row r="101" spans="1:10" x14ac:dyDescent="0.25">
      <c r="A101" s="8" t="s">
        <v>187</v>
      </c>
      <c r="B101" s="12" t="s">
        <v>227</v>
      </c>
      <c r="C101" s="12" t="s">
        <v>48</v>
      </c>
      <c r="D101" s="17">
        <v>0</v>
      </c>
      <c r="E101" s="18">
        <v>0</v>
      </c>
      <c r="F101" s="4">
        <f t="shared" si="3"/>
        <v>0</v>
      </c>
      <c r="H101" s="15">
        <v>0</v>
      </c>
      <c r="I101" s="13">
        <v>280</v>
      </c>
      <c r="J101" s="4">
        <f t="shared" si="2"/>
        <v>0</v>
      </c>
    </row>
    <row r="102" spans="1:10" x14ac:dyDescent="0.25">
      <c r="A102" s="8" t="s">
        <v>188</v>
      </c>
      <c r="B102" s="12" t="s">
        <v>10</v>
      </c>
      <c r="C102" s="12" t="s">
        <v>48</v>
      </c>
      <c r="D102" s="17">
        <v>0</v>
      </c>
      <c r="E102" s="18">
        <v>200</v>
      </c>
      <c r="F102" s="4">
        <f t="shared" si="3"/>
        <v>0</v>
      </c>
      <c r="H102" s="15">
        <v>0</v>
      </c>
      <c r="I102" s="13">
        <v>380</v>
      </c>
      <c r="J102" s="4">
        <f t="shared" si="2"/>
        <v>0</v>
      </c>
    </row>
    <row r="103" spans="1:10" x14ac:dyDescent="0.25">
      <c r="A103" s="8" t="s">
        <v>189</v>
      </c>
      <c r="B103" s="12" t="s">
        <v>228</v>
      </c>
      <c r="C103" s="12" t="s">
        <v>48</v>
      </c>
      <c r="D103" s="17">
        <v>0</v>
      </c>
      <c r="E103" s="18">
        <v>0</v>
      </c>
      <c r="F103" s="4">
        <f t="shared" si="3"/>
        <v>0</v>
      </c>
      <c r="H103" s="15">
        <v>0</v>
      </c>
      <c r="I103" s="13">
        <v>280</v>
      </c>
      <c r="J103" s="4">
        <f t="shared" si="2"/>
        <v>0</v>
      </c>
    </row>
    <row r="104" spans="1:10" x14ac:dyDescent="0.25">
      <c r="A104" s="8" t="s">
        <v>190</v>
      </c>
      <c r="B104" s="12" t="s">
        <v>146</v>
      </c>
      <c r="C104" s="12" t="s">
        <v>48</v>
      </c>
      <c r="D104" s="17">
        <v>0</v>
      </c>
      <c r="E104" s="18">
        <v>150</v>
      </c>
      <c r="F104" s="4">
        <f t="shared" si="3"/>
        <v>0</v>
      </c>
      <c r="H104" s="15">
        <v>0</v>
      </c>
      <c r="I104" s="13">
        <v>0</v>
      </c>
      <c r="J104" s="4">
        <f t="shared" si="2"/>
        <v>0</v>
      </c>
    </row>
    <row r="105" spans="1:10" x14ac:dyDescent="0.25">
      <c r="A105" s="8" t="s">
        <v>191</v>
      </c>
      <c r="B105" s="12" t="s">
        <v>11</v>
      </c>
      <c r="C105" s="12" t="s">
        <v>48</v>
      </c>
      <c r="D105" s="17">
        <v>0</v>
      </c>
      <c r="E105" s="18">
        <v>240</v>
      </c>
      <c r="F105" s="4">
        <f t="shared" si="3"/>
        <v>0</v>
      </c>
      <c r="H105" s="15">
        <v>0</v>
      </c>
      <c r="I105" s="13">
        <v>340</v>
      </c>
      <c r="J105" s="4">
        <f t="shared" si="2"/>
        <v>0</v>
      </c>
    </row>
    <row r="106" spans="1:10" x14ac:dyDescent="0.25">
      <c r="A106" s="8" t="s">
        <v>192</v>
      </c>
      <c r="B106" s="12" t="s">
        <v>229</v>
      </c>
      <c r="C106" s="12" t="s">
        <v>48</v>
      </c>
      <c r="D106" s="17">
        <v>0</v>
      </c>
      <c r="E106" s="18">
        <v>0</v>
      </c>
      <c r="F106" s="4">
        <f t="shared" si="3"/>
        <v>0</v>
      </c>
      <c r="H106" s="15">
        <v>0</v>
      </c>
      <c r="I106" s="13">
        <v>280</v>
      </c>
      <c r="J106" s="4">
        <f t="shared" si="2"/>
        <v>0</v>
      </c>
    </row>
    <row r="107" spans="1:10" ht="30" x14ac:dyDescent="0.25">
      <c r="A107" s="8" t="s">
        <v>193</v>
      </c>
      <c r="B107" s="12" t="s">
        <v>199</v>
      </c>
      <c r="C107" s="12" t="s">
        <v>48</v>
      </c>
      <c r="D107" s="17">
        <v>0</v>
      </c>
      <c r="E107" s="18">
        <v>34</v>
      </c>
      <c r="F107" s="4">
        <f t="shared" si="3"/>
        <v>0</v>
      </c>
      <c r="H107" s="15">
        <v>0</v>
      </c>
      <c r="I107" s="13">
        <v>0</v>
      </c>
      <c r="J107" s="4">
        <f t="shared" si="2"/>
        <v>0</v>
      </c>
    </row>
    <row r="108" spans="1:10" x14ac:dyDescent="0.25">
      <c r="A108" s="8" t="s">
        <v>194</v>
      </c>
      <c r="B108" s="12" t="s">
        <v>200</v>
      </c>
      <c r="C108" s="12" t="s">
        <v>48</v>
      </c>
      <c r="D108" s="17">
        <v>0</v>
      </c>
      <c r="E108" s="18">
        <v>140</v>
      </c>
      <c r="F108" s="4">
        <f t="shared" si="3"/>
        <v>0</v>
      </c>
      <c r="H108" s="15">
        <v>0</v>
      </c>
      <c r="I108" s="13">
        <v>290</v>
      </c>
      <c r="J108" s="4">
        <f t="shared" si="2"/>
        <v>0</v>
      </c>
    </row>
    <row r="109" spans="1:10" x14ac:dyDescent="0.25">
      <c r="A109" s="8" t="s">
        <v>195</v>
      </c>
      <c r="B109" s="12" t="s">
        <v>201</v>
      </c>
      <c r="C109" s="12" t="s">
        <v>48</v>
      </c>
      <c r="D109" s="17">
        <v>0</v>
      </c>
      <c r="E109" s="18">
        <v>0</v>
      </c>
      <c r="F109" s="4">
        <f t="shared" si="3"/>
        <v>0</v>
      </c>
      <c r="H109" s="15">
        <v>0</v>
      </c>
      <c r="I109" s="13">
        <v>280</v>
      </c>
      <c r="J109" s="4">
        <f t="shared" si="2"/>
        <v>0</v>
      </c>
    </row>
    <row r="110" spans="1:10" x14ac:dyDescent="0.25">
      <c r="A110" s="8" t="s">
        <v>196</v>
      </c>
      <c r="B110" s="12" t="s">
        <v>162</v>
      </c>
      <c r="C110" s="12" t="s">
        <v>48</v>
      </c>
      <c r="D110" s="17">
        <v>0</v>
      </c>
      <c r="E110" s="18">
        <v>100</v>
      </c>
      <c r="F110" s="4">
        <f t="shared" si="3"/>
        <v>0</v>
      </c>
      <c r="H110" s="15">
        <v>0</v>
      </c>
      <c r="I110" s="13">
        <v>0</v>
      </c>
      <c r="J110" s="4">
        <f t="shared" si="2"/>
        <v>0</v>
      </c>
    </row>
    <row r="111" spans="1:10" x14ac:dyDescent="0.25">
      <c r="A111" s="8" t="s">
        <v>197</v>
      </c>
      <c r="B111" s="12" t="s">
        <v>12</v>
      </c>
      <c r="C111" s="12" t="s">
        <v>48</v>
      </c>
      <c r="D111" s="17">
        <v>0</v>
      </c>
      <c r="E111" s="18">
        <v>32</v>
      </c>
      <c r="F111" s="4">
        <f t="shared" si="3"/>
        <v>0</v>
      </c>
      <c r="H111" s="15">
        <v>0</v>
      </c>
      <c r="I111" s="13">
        <v>0</v>
      </c>
      <c r="J111" s="4">
        <f t="shared" si="2"/>
        <v>0</v>
      </c>
    </row>
    <row r="112" spans="1:10" x14ac:dyDescent="0.25">
      <c r="A112" s="8" t="s">
        <v>198</v>
      </c>
      <c r="B112" s="12" t="s">
        <v>13</v>
      </c>
      <c r="C112" s="12" t="s">
        <v>48</v>
      </c>
      <c r="D112" s="17">
        <v>0</v>
      </c>
      <c r="E112" s="18">
        <v>200</v>
      </c>
      <c r="F112" s="4">
        <f t="shared" si="3"/>
        <v>0</v>
      </c>
      <c r="H112" s="15">
        <v>0</v>
      </c>
      <c r="I112" s="13">
        <v>60</v>
      </c>
      <c r="J112" s="4">
        <f t="shared" si="2"/>
        <v>0</v>
      </c>
    </row>
    <row r="113" spans="2:10" ht="31.5" customHeight="1" x14ac:dyDescent="0.25">
      <c r="B113" s="38" t="s">
        <v>235</v>
      </c>
      <c r="C113" s="38"/>
      <c r="D113" s="38"/>
      <c r="E113" s="38"/>
      <c r="F113" s="38"/>
      <c r="G113" s="38"/>
      <c r="H113" s="38"/>
      <c r="I113" s="38"/>
      <c r="J113" s="38"/>
    </row>
    <row r="114" spans="2:10" x14ac:dyDescent="0.25">
      <c r="D114" s="20"/>
      <c r="F114" s="5"/>
      <c r="J114" s="11" t="s">
        <v>46</v>
      </c>
    </row>
    <row r="115" spans="2:10" ht="15.75" thickBot="1" x14ac:dyDescent="0.3">
      <c r="B115" s="39" t="s">
        <v>232</v>
      </c>
      <c r="C115" s="39"/>
      <c r="D115" s="20"/>
      <c r="F115" s="6" t="s">
        <v>45</v>
      </c>
      <c r="J115" s="6" t="s">
        <v>45</v>
      </c>
    </row>
    <row r="116" spans="2:10" ht="15.75" thickBot="1" x14ac:dyDescent="0.3">
      <c r="B116" s="39"/>
      <c r="C116" s="39"/>
      <c r="D116" s="20"/>
      <c r="F116" s="7">
        <f>SUM(F5:F113)</f>
        <v>0</v>
      </c>
      <c r="J116" s="7">
        <f>SUM(J5:J113)</f>
        <v>0</v>
      </c>
    </row>
    <row r="117" spans="2:10" ht="15.75" thickBot="1" x14ac:dyDescent="0.3">
      <c r="D117" s="20"/>
      <c r="F117" s="5"/>
    </row>
    <row r="118" spans="2:10" x14ac:dyDescent="0.25">
      <c r="B118" s="22" t="s">
        <v>236</v>
      </c>
      <c r="C118" s="23">
        <f>SUM(F116,J116)</f>
        <v>0</v>
      </c>
      <c r="D118" s="20"/>
      <c r="F118" s="33"/>
      <c r="I118" s="2"/>
    </row>
    <row r="119" spans="2:10" x14ac:dyDescent="0.25">
      <c r="B119" s="24" t="s">
        <v>240</v>
      </c>
      <c r="C119" s="25">
        <f>C118*0.25</f>
        <v>0</v>
      </c>
      <c r="D119" s="20"/>
      <c r="F119" s="33"/>
      <c r="I119" s="2"/>
    </row>
    <row r="120" spans="2:10" ht="26.25" x14ac:dyDescent="0.25">
      <c r="B120" s="26" t="s">
        <v>237</v>
      </c>
      <c r="C120" s="27">
        <f>SUM(C118:C119)</f>
        <v>0</v>
      </c>
      <c r="D120" s="20"/>
      <c r="F120" s="33"/>
      <c r="I120" s="34"/>
    </row>
    <row r="121" spans="2:10" x14ac:dyDescent="0.25">
      <c r="B121" s="28"/>
      <c r="C121" s="29"/>
      <c r="D121" s="20"/>
      <c r="F121" s="5"/>
    </row>
    <row r="122" spans="2:10" ht="26.25" x14ac:dyDescent="0.25">
      <c r="B122" s="30" t="s">
        <v>238</v>
      </c>
      <c r="C122" s="25">
        <f>C118*0.23</f>
        <v>0</v>
      </c>
      <c r="D122" s="20"/>
      <c r="F122" s="5"/>
    </row>
    <row r="123" spans="2:10" ht="15.75" thickBot="1" x14ac:dyDescent="0.3">
      <c r="B123" s="31" t="s">
        <v>239</v>
      </c>
      <c r="C123" s="32">
        <f>SUM(C118,C122)</f>
        <v>0</v>
      </c>
      <c r="D123" s="20"/>
      <c r="F123" s="5"/>
    </row>
    <row r="124" spans="2:10" x14ac:dyDescent="0.25">
      <c r="D124" s="20"/>
      <c r="F124" s="5"/>
    </row>
    <row r="125" spans="2:10" x14ac:dyDescent="0.25">
      <c r="D125" s="20"/>
      <c r="F125" s="5"/>
    </row>
    <row r="126" spans="2:10" x14ac:dyDescent="0.25">
      <c r="D126" s="20"/>
      <c r="F126" s="5"/>
    </row>
    <row r="127" spans="2:10" x14ac:dyDescent="0.25">
      <c r="D127" s="20"/>
      <c r="F127" s="5"/>
    </row>
    <row r="128" spans="2:10" x14ac:dyDescent="0.25">
      <c r="D128" s="20"/>
      <c r="F128" s="5"/>
    </row>
    <row r="129" spans="4:6" x14ac:dyDescent="0.25">
      <c r="D129" s="20"/>
      <c r="F129" s="5"/>
    </row>
    <row r="130" spans="4:6" x14ac:dyDescent="0.25">
      <c r="D130" s="20"/>
      <c r="F130" s="5"/>
    </row>
    <row r="131" spans="4:6" x14ac:dyDescent="0.25">
      <c r="D131" s="20"/>
      <c r="F131" s="5"/>
    </row>
    <row r="132" spans="4:6" x14ac:dyDescent="0.25">
      <c r="D132" s="20"/>
      <c r="F132" s="5"/>
    </row>
    <row r="133" spans="4:6" x14ac:dyDescent="0.25">
      <c r="D133" s="20"/>
      <c r="F133" s="5"/>
    </row>
    <row r="134" spans="4:6" x14ac:dyDescent="0.25">
      <c r="D134" s="20"/>
      <c r="F134" s="5"/>
    </row>
    <row r="135" spans="4:6" x14ac:dyDescent="0.25">
      <c r="D135" s="20"/>
      <c r="F135" s="5"/>
    </row>
    <row r="136" spans="4:6" x14ac:dyDescent="0.25">
      <c r="D136" s="20"/>
      <c r="F136" s="5"/>
    </row>
    <row r="137" spans="4:6" x14ac:dyDescent="0.25">
      <c r="D137" s="20"/>
      <c r="F137" s="5"/>
    </row>
    <row r="138" spans="4:6" x14ac:dyDescent="0.25">
      <c r="D138" s="20"/>
      <c r="F138" s="5"/>
    </row>
    <row r="139" spans="4:6" x14ac:dyDescent="0.25">
      <c r="D139" s="20"/>
      <c r="F139" s="5"/>
    </row>
    <row r="140" spans="4:6" x14ac:dyDescent="0.25">
      <c r="D140" s="20"/>
      <c r="F140" s="5"/>
    </row>
    <row r="141" spans="4:6" x14ac:dyDescent="0.25">
      <c r="D141" s="20"/>
      <c r="F141" s="5"/>
    </row>
    <row r="142" spans="4:6" x14ac:dyDescent="0.25">
      <c r="D142" s="20"/>
      <c r="F142" s="5"/>
    </row>
    <row r="143" spans="4:6" x14ac:dyDescent="0.25">
      <c r="D143" s="20"/>
      <c r="F143" s="5"/>
    </row>
    <row r="144" spans="4:6" x14ac:dyDescent="0.25">
      <c r="D144" s="20"/>
      <c r="F144" s="5"/>
    </row>
    <row r="145" spans="4:6" x14ac:dyDescent="0.25">
      <c r="D145" s="20"/>
      <c r="F145" s="5"/>
    </row>
    <row r="146" spans="4:6" x14ac:dyDescent="0.25">
      <c r="D146" s="20"/>
      <c r="F146" s="5"/>
    </row>
    <row r="147" spans="4:6" x14ac:dyDescent="0.25">
      <c r="D147" s="20"/>
      <c r="F147" s="5"/>
    </row>
    <row r="148" spans="4:6" x14ac:dyDescent="0.25">
      <c r="D148" s="20"/>
      <c r="F148" s="5"/>
    </row>
    <row r="149" spans="4:6" x14ac:dyDescent="0.25">
      <c r="D149" s="20"/>
      <c r="F149" s="5"/>
    </row>
    <row r="150" spans="4:6" x14ac:dyDescent="0.25">
      <c r="D150" s="20"/>
      <c r="F150" s="5"/>
    </row>
    <row r="151" spans="4:6" x14ac:dyDescent="0.25">
      <c r="D151" s="20"/>
      <c r="F151" s="5"/>
    </row>
    <row r="152" spans="4:6" x14ac:dyDescent="0.25">
      <c r="D152" s="20"/>
      <c r="F152" s="5"/>
    </row>
    <row r="153" spans="4:6" x14ac:dyDescent="0.25">
      <c r="D153" s="20"/>
      <c r="F153" s="5"/>
    </row>
    <row r="154" spans="4:6" x14ac:dyDescent="0.25">
      <c r="D154" s="20"/>
      <c r="F154" s="5"/>
    </row>
    <row r="155" spans="4:6" x14ac:dyDescent="0.25">
      <c r="D155" s="20"/>
      <c r="F155" s="5"/>
    </row>
    <row r="156" spans="4:6" x14ac:dyDescent="0.25">
      <c r="D156" s="20"/>
      <c r="F156" s="5"/>
    </row>
    <row r="157" spans="4:6" x14ac:dyDescent="0.25">
      <c r="D157" s="20"/>
      <c r="F157" s="5"/>
    </row>
    <row r="158" spans="4:6" x14ac:dyDescent="0.25">
      <c r="D158" s="20"/>
      <c r="F158" s="5"/>
    </row>
    <row r="159" spans="4:6" x14ac:dyDescent="0.25">
      <c r="D159" s="20"/>
      <c r="F159" s="5"/>
    </row>
    <row r="160" spans="4:6" x14ac:dyDescent="0.25">
      <c r="D160" s="20"/>
      <c r="F160" s="5"/>
    </row>
    <row r="161" spans="4:6" x14ac:dyDescent="0.25">
      <c r="D161" s="20"/>
      <c r="F161" s="5"/>
    </row>
    <row r="162" spans="4:6" x14ac:dyDescent="0.25">
      <c r="D162" s="20"/>
      <c r="F162" s="5"/>
    </row>
    <row r="163" spans="4:6" x14ac:dyDescent="0.25">
      <c r="D163" s="20"/>
      <c r="F163" s="5"/>
    </row>
    <row r="164" spans="4:6" x14ac:dyDescent="0.25">
      <c r="D164" s="20"/>
      <c r="F164" s="5"/>
    </row>
    <row r="165" spans="4:6" x14ac:dyDescent="0.25">
      <c r="D165" s="20"/>
      <c r="F165" s="5"/>
    </row>
    <row r="166" spans="4:6" x14ac:dyDescent="0.25">
      <c r="D166" s="20"/>
      <c r="F166" s="5"/>
    </row>
    <row r="167" spans="4:6" x14ac:dyDescent="0.25">
      <c r="D167" s="20"/>
    </row>
    <row r="168" spans="4:6" x14ac:dyDescent="0.25">
      <c r="D168" s="20"/>
    </row>
    <row r="169" spans="4:6" x14ac:dyDescent="0.25">
      <c r="D169" s="20"/>
    </row>
    <row r="170" spans="4:6" x14ac:dyDescent="0.25">
      <c r="D170" s="20"/>
    </row>
    <row r="171" spans="4:6" x14ac:dyDescent="0.25">
      <c r="D171" s="20"/>
    </row>
  </sheetData>
  <mergeCells count="5">
    <mergeCell ref="B3:F3"/>
    <mergeCell ref="H3:J3"/>
    <mergeCell ref="B113:J113"/>
    <mergeCell ref="B115:C116"/>
    <mergeCell ref="B1:J1"/>
  </mergeCells>
  <pageMargins left="0.7" right="0.7" top="0.75" bottom="0.75" header="0.3" footer="0.3"/>
  <pageSetup paperSize="8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Oszacowanie wartości zamówienia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Kozioł</dc:creator>
  <cp:lastModifiedBy>Michał Kozioł</cp:lastModifiedBy>
  <cp:lastPrinted>2021-11-23T09:50:51Z</cp:lastPrinted>
  <dcterms:created xsi:type="dcterms:W3CDTF">2017-10-19T13:20:45Z</dcterms:created>
  <dcterms:modified xsi:type="dcterms:W3CDTF">2021-11-23T11:04:37Z</dcterms:modified>
</cp:coreProperties>
</file>