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MÓWIENIA PUBLICZNE\Medycyna pracy 2021 - 2020\"/>
    </mc:Choice>
  </mc:AlternateContent>
  <xr:revisionPtr revIDLastSave="0" documentId="13_ncr:1_{4E348F1F-C401-4B29-9566-CDBC5D168381}" xr6:coauthVersionLast="45" xr6:coauthVersionMax="45" xr10:uidLastSave="{00000000-0000-0000-0000-000000000000}"/>
  <bookViews>
    <workbookView xWindow="-120" yWindow="-120" windowWidth="25440" windowHeight="15390" activeTab="2" xr2:uid="{00000000-000D-0000-FFFF-FFFF00000000}"/>
  </bookViews>
  <sheets>
    <sheet name="Kosztorys" sheetId="1" r:id="rId1"/>
    <sheet name="Falck" sheetId="2" r:id="rId2"/>
    <sheet name="Polmed" sheetId="3" r:id="rId3"/>
  </sheets>
  <definedNames>
    <definedName name="_xlnm.Print_Area" localSheetId="1">Falck!$A$1:$F$60</definedName>
    <definedName name="_xlnm.Print_Area" localSheetId="0">Kosztorys!$A$1:$F$60</definedName>
    <definedName name="_xlnm.Print_Area" localSheetId="2">Polmed!$A$1:$F$61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3" l="1"/>
  <c r="F47" i="3" l="1"/>
  <c r="F48" i="3" s="1"/>
  <c r="F49" i="3" s="1"/>
  <c r="F50" i="3" s="1"/>
  <c r="F43" i="3"/>
  <c r="F42" i="3"/>
  <c r="F41" i="3"/>
  <c r="F40" i="3"/>
  <c r="F39" i="3"/>
  <c r="F38" i="3"/>
  <c r="F37" i="3"/>
  <c r="F36" i="3"/>
  <c r="F35" i="3"/>
  <c r="F34" i="3"/>
  <c r="F33" i="3"/>
  <c r="F31" i="3"/>
  <c r="F30" i="3"/>
  <c r="F29" i="3"/>
  <c r="F28" i="3"/>
  <c r="F27" i="3"/>
  <c r="F26" i="3"/>
  <c r="F25" i="3"/>
  <c r="F24" i="3"/>
  <c r="F23" i="3"/>
  <c r="F22" i="3"/>
  <c r="F21" i="3"/>
  <c r="F19" i="3"/>
  <c r="F18" i="3"/>
  <c r="F17" i="3"/>
  <c r="F16" i="3"/>
  <c r="F15" i="3"/>
  <c r="F14" i="3"/>
  <c r="F13" i="3"/>
  <c r="F12" i="3"/>
  <c r="F9" i="3"/>
  <c r="F46" i="2"/>
  <c r="F47" i="2" s="1"/>
  <c r="F48" i="2" s="1"/>
  <c r="F49" i="2" s="1"/>
  <c r="F42" i="2"/>
  <c r="F41" i="2"/>
  <c r="F40" i="2"/>
  <c r="F39" i="2"/>
  <c r="F38" i="2"/>
  <c r="F37" i="2"/>
  <c r="F36" i="2"/>
  <c r="F35" i="2"/>
  <c r="F34" i="2"/>
  <c r="F33" i="2"/>
  <c r="F32" i="2"/>
  <c r="F30" i="2"/>
  <c r="F29" i="2"/>
  <c r="F28" i="2"/>
  <c r="F27" i="2"/>
  <c r="F26" i="2"/>
  <c r="F25" i="2"/>
  <c r="F24" i="2"/>
  <c r="F23" i="2"/>
  <c r="F22" i="2"/>
  <c r="F21" i="2"/>
  <c r="F20" i="2"/>
  <c r="F18" i="2"/>
  <c r="F17" i="2"/>
  <c r="F16" i="2"/>
  <c r="F15" i="2"/>
  <c r="F14" i="2"/>
  <c r="F13" i="2"/>
  <c r="F12" i="2"/>
  <c r="F11" i="2"/>
  <c r="F9" i="2"/>
  <c r="F44" i="3" l="1"/>
  <c r="F52" i="3" s="1"/>
  <c r="F43" i="2"/>
  <c r="F51" i="2" s="1"/>
  <c r="F40" i="1"/>
  <c r="F39" i="1"/>
  <c r="F38" i="1"/>
  <c r="F18" i="1"/>
  <c r="F17" i="1"/>
  <c r="F16" i="1"/>
  <c r="F30" i="1"/>
  <c r="F29" i="1"/>
  <c r="F15" i="1"/>
  <c r="F21" i="1"/>
  <c r="F25" i="1"/>
  <c r="F24" i="1"/>
  <c r="F23" i="1"/>
  <c r="F11" i="1"/>
  <c r="F12" i="1"/>
  <c r="F13" i="1"/>
  <c r="F14" i="1"/>
  <c r="F20" i="1"/>
  <c r="F22" i="1"/>
  <c r="F26" i="1"/>
  <c r="F27" i="1"/>
  <c r="F28" i="1"/>
  <c r="F32" i="1"/>
  <c r="F33" i="1"/>
  <c r="F34" i="1"/>
  <c r="F35" i="1"/>
  <c r="F36" i="1"/>
  <c r="F37" i="1"/>
  <c r="F41" i="1"/>
  <c r="F42" i="1"/>
  <c r="F46" i="1"/>
  <c r="F47" i="1" s="1"/>
  <c r="F9" i="1"/>
  <c r="F43" i="1" l="1"/>
  <c r="F48" i="1"/>
  <c r="F49" i="1" s="1"/>
  <c r="F51" i="1" s="1"/>
</calcChain>
</file>

<file path=xl/sharedStrings.xml><?xml version="1.0" encoding="utf-8"?>
<sst xmlns="http://schemas.openxmlformats.org/spreadsheetml/2006/main" count="272" uniqueCount="65">
  <si>
    <t>Lp.</t>
  </si>
  <si>
    <t>Rodzaj usługi</t>
  </si>
  <si>
    <t xml:space="preserve">Przewidywana ilość </t>
  </si>
  <si>
    <t>Jednostka</t>
  </si>
  <si>
    <t xml:space="preserve">Cena jednostkowa </t>
  </si>
  <si>
    <t>Wartość</t>
  </si>
  <si>
    <t xml:space="preserve">usł. </t>
  </si>
  <si>
    <t>Badania podstawowe</t>
  </si>
  <si>
    <t>Okulista</t>
  </si>
  <si>
    <t>Laryngolog</t>
  </si>
  <si>
    <t>Neurolog</t>
  </si>
  <si>
    <t>Ortopeda</t>
  </si>
  <si>
    <t>Badania laboratoryjne wymagane do wydania zaświadczenia o zdolności do pracy</t>
  </si>
  <si>
    <t xml:space="preserve">Morfologia </t>
  </si>
  <si>
    <t>Glukoza</t>
  </si>
  <si>
    <t>Cholesterol</t>
  </si>
  <si>
    <t>OB.</t>
  </si>
  <si>
    <t>Mocz</t>
  </si>
  <si>
    <t>Badania dodatkowe wymagane do wydania orzeczenia o zdolności do pracy</t>
  </si>
  <si>
    <t>Zdjęcie RTG</t>
  </si>
  <si>
    <t>Audiometria</t>
  </si>
  <si>
    <t>Badanie spirometryczne</t>
  </si>
  <si>
    <t>Badanie EKG bez opisu</t>
  </si>
  <si>
    <t>Badanie EKG z opisem</t>
  </si>
  <si>
    <t>Echo serca</t>
  </si>
  <si>
    <t xml:space="preserve">Psychotesty Wysokościowe </t>
  </si>
  <si>
    <t>Psychotesty kierowcy (samochody służbowe/prywatne)</t>
  </si>
  <si>
    <t>Usługi inne</t>
  </si>
  <si>
    <t>usł.</t>
  </si>
  <si>
    <t>godzina</t>
  </si>
  <si>
    <t>Oświadczam, że podane ceny jadnostkowe obejmują pełen zakres prac wymaganych do wykonania usługi.</t>
  </si>
  <si>
    <t>Ilości podane w kosztorysie są wartościami szacunkowymi i mogą ulec zmianie w zależności od faktycznych potrzeb Zamawiającego</t>
  </si>
  <si>
    <t xml:space="preserve">Podatek VAT: </t>
  </si>
  <si>
    <t>Kosztorys ofertowy do zamówienia</t>
  </si>
  <si>
    <t>Nazwa (firma) i adres Wykonawcy</t>
  </si>
  <si>
    <t>Osoba upoważniona do podpisania oświadczenia w imieniu Wykonawcy</t>
  </si>
  <si>
    <t>Imię i nazwisko</t>
  </si>
  <si>
    <t>Data</t>
  </si>
  <si>
    <t>Podpis</t>
  </si>
  <si>
    <t>ALAT</t>
  </si>
  <si>
    <t>ASPAT</t>
  </si>
  <si>
    <t>Bilirubina</t>
  </si>
  <si>
    <t>Lipidogram</t>
  </si>
  <si>
    <t>usł</t>
  </si>
  <si>
    <t>Badania okresowe, wstępne, kontrolne lekarza Medycyny Pracy wraz z wydaniem orzeczenia o zdolności do pracy</t>
  </si>
  <si>
    <t>Badania specjalistyczne w zakresie medycyny pracy wymagane ze względu na stanowisko pracy</t>
  </si>
  <si>
    <t>Kardiolog</t>
  </si>
  <si>
    <t>FT3</t>
  </si>
  <si>
    <t>FT4</t>
  </si>
  <si>
    <t>Alergolog</t>
  </si>
  <si>
    <t>Dermatolog</t>
  </si>
  <si>
    <t>Endokrynolog</t>
  </si>
  <si>
    <t xml:space="preserve">Holter EKG </t>
  </si>
  <si>
    <t>Holter RR</t>
  </si>
  <si>
    <t>USG jamy brzusznej</t>
  </si>
  <si>
    <t>Razem świadczenia zwolnione z podatku VAT:</t>
  </si>
  <si>
    <t>Udział lekarza medycyny pracy w komisji BHP lub okresowym przeglądzie stanowisk pracy na zlecenie Zamawiającego</t>
  </si>
  <si>
    <t>Razem wartość  brutto:</t>
  </si>
  <si>
    <t>Razem wartość  netto:</t>
  </si>
  <si>
    <t>Całkowita oferowana wartość kosztorysu:</t>
  </si>
  <si>
    <t>Załącznik nr 2 do zapytania ofertowego</t>
  </si>
  <si>
    <t>Świadczenie usług medycyny pracy na potrzeby Polskiej Filharmonii Bałtyckiej im. Fryderyka Chopina
w Gdańsku w okresie od 01-10-2019 do 30-09-2021</t>
  </si>
  <si>
    <t>Świadczenie usług medycyny pracy na potrzeby Opery Bałtyckiej w Gdańsku
w okresie od 01-01-2021 do dnia 31-12-2022</t>
  </si>
  <si>
    <t>Zaświadczenie do celów sanitarno-epidemiologicznych + aktualizacja książeczki</t>
  </si>
  <si>
    <t>Formularz cenowy do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</si>
</sst>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164" fontId="0" fillId="0" borderId="0" xfId="1" applyFont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164" fontId="2" fillId="2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1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164" fontId="0" fillId="0" borderId="1" xfId="1" applyFont="1" applyBorder="1" applyAlignment="1" applyProtection="1">
      <alignment vertical="center"/>
      <protection hidden="1"/>
    </xf>
    <xf numFmtId="164" fontId="2" fillId="0" borderId="1" xfId="1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1" xfId="1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164" fontId="3" fillId="0" borderId="0" xfId="1" applyFont="1" applyProtection="1">
      <protection hidden="1"/>
    </xf>
    <xf numFmtId="0" fontId="0" fillId="3" borderId="1" xfId="0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164" fontId="0" fillId="0" borderId="0" xfId="1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9" fontId="2" fillId="0" borderId="1" xfId="2" applyFont="1" applyFill="1" applyBorder="1" applyAlignment="1" applyProtection="1">
      <alignment vertical="center"/>
      <protection locked="0"/>
    </xf>
    <xf numFmtId="164" fontId="2" fillId="2" borderId="1" xfId="1" applyFont="1" applyFill="1" applyBorder="1" applyAlignment="1" applyProtection="1">
      <alignment vertical="center"/>
      <protection hidden="1"/>
    </xf>
    <xf numFmtId="164" fontId="0" fillId="0" borderId="0" xfId="1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2" fillId="0" borderId="1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hidden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view="pageBreakPreview" topLeftCell="A6" zoomScaleSheetLayoutView="100" workbookViewId="0">
      <selection activeCell="E9" sqref="E9"/>
    </sheetView>
  </sheetViews>
  <sheetFormatPr defaultRowHeight="14.25"/>
  <cols>
    <col min="1" max="1" width="10" style="22" bestFit="1" customWidth="1"/>
    <col min="2" max="2" width="38.375" style="2" customWidth="1"/>
    <col min="3" max="3" width="14.5" style="1" customWidth="1"/>
    <col min="4" max="4" width="10.25" style="1" bestFit="1" customWidth="1"/>
    <col min="5" max="5" width="12" style="1" bestFit="1" customWidth="1"/>
    <col min="6" max="6" width="17.875" style="3" customWidth="1"/>
    <col min="7" max="16384" width="9" style="1"/>
  </cols>
  <sheetData>
    <row r="1" spans="1:6">
      <c r="F1" s="32" t="s">
        <v>60</v>
      </c>
    </row>
    <row r="3" spans="1:6" ht="18">
      <c r="A3" s="35" t="s">
        <v>33</v>
      </c>
      <c r="B3" s="35"/>
      <c r="C3" s="35"/>
      <c r="D3" s="35"/>
      <c r="E3" s="35"/>
      <c r="F3" s="35"/>
    </row>
    <row r="4" spans="1:6" ht="42" customHeight="1">
      <c r="A4" s="36" t="s">
        <v>61</v>
      </c>
      <c r="B4" s="36"/>
      <c r="C4" s="36"/>
      <c r="D4" s="36"/>
      <c r="E4" s="36"/>
      <c r="F4" s="36"/>
    </row>
    <row r="6" spans="1:6" ht="36.75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5" t="s">
        <v>5</v>
      </c>
    </row>
    <row r="7" spans="1:6">
      <c r="A7" s="6">
        <v>1</v>
      </c>
      <c r="B7" s="7">
        <v>2</v>
      </c>
      <c r="C7" s="6">
        <v>3</v>
      </c>
      <c r="D7" s="6">
        <v>4</v>
      </c>
      <c r="E7" s="6">
        <v>5</v>
      </c>
      <c r="F7" s="8">
        <v>6</v>
      </c>
    </row>
    <row r="8" spans="1:6" ht="20.25" customHeight="1">
      <c r="A8" s="38" t="s">
        <v>7</v>
      </c>
      <c r="B8" s="38"/>
      <c r="C8" s="38"/>
      <c r="D8" s="38"/>
      <c r="E8" s="38"/>
      <c r="F8" s="38"/>
    </row>
    <row r="9" spans="1:6" ht="42.75">
      <c r="A9" s="21">
        <v>1</v>
      </c>
      <c r="B9" s="10" t="s">
        <v>44</v>
      </c>
      <c r="C9" s="9">
        <v>160</v>
      </c>
      <c r="D9" s="9" t="s">
        <v>6</v>
      </c>
      <c r="E9" s="18"/>
      <c r="F9" s="11">
        <f>ROUND(E9*C9,2)</f>
        <v>0</v>
      </c>
    </row>
    <row r="10" spans="1:6" ht="20.25" customHeight="1">
      <c r="A10" s="38" t="s">
        <v>45</v>
      </c>
      <c r="B10" s="38"/>
      <c r="C10" s="38"/>
      <c r="D10" s="38"/>
      <c r="E10" s="38"/>
      <c r="F10" s="38"/>
    </row>
    <row r="11" spans="1:6" ht="20.25" customHeight="1">
      <c r="A11" s="21">
        <v>2</v>
      </c>
      <c r="B11" s="10" t="s">
        <v>8</v>
      </c>
      <c r="C11" s="9">
        <v>270</v>
      </c>
      <c r="D11" s="9" t="s">
        <v>28</v>
      </c>
      <c r="E11" s="18"/>
      <c r="F11" s="11">
        <f t="shared" ref="F11:F46" si="0">ROUND(E11*C11,2)</f>
        <v>0</v>
      </c>
    </row>
    <row r="12" spans="1:6" ht="20.25" customHeight="1">
      <c r="A12" s="21">
        <v>3</v>
      </c>
      <c r="B12" s="10" t="s">
        <v>9</v>
      </c>
      <c r="C12" s="9">
        <v>100</v>
      </c>
      <c r="D12" s="9" t="s">
        <v>28</v>
      </c>
      <c r="E12" s="18"/>
      <c r="F12" s="11">
        <f t="shared" si="0"/>
        <v>0</v>
      </c>
    </row>
    <row r="13" spans="1:6" ht="20.25" customHeight="1">
      <c r="A13" s="21">
        <v>4</v>
      </c>
      <c r="B13" s="10" t="s">
        <v>10</v>
      </c>
      <c r="C13" s="9">
        <v>20</v>
      </c>
      <c r="D13" s="9" t="s">
        <v>6</v>
      </c>
      <c r="E13" s="18"/>
      <c r="F13" s="11">
        <f t="shared" si="0"/>
        <v>0</v>
      </c>
    </row>
    <row r="14" spans="1:6" ht="20.25" customHeight="1">
      <c r="A14" s="21">
        <v>5</v>
      </c>
      <c r="B14" s="10" t="s">
        <v>11</v>
      </c>
      <c r="C14" s="9">
        <v>50</v>
      </c>
      <c r="D14" s="9" t="s">
        <v>28</v>
      </c>
      <c r="E14" s="18"/>
      <c r="F14" s="11">
        <f t="shared" si="0"/>
        <v>0</v>
      </c>
    </row>
    <row r="15" spans="1:6" ht="20.25" customHeight="1">
      <c r="A15" s="21">
        <v>6</v>
      </c>
      <c r="B15" s="10" t="s">
        <v>46</v>
      </c>
      <c r="C15" s="9">
        <v>10</v>
      </c>
      <c r="D15" s="9" t="s">
        <v>28</v>
      </c>
      <c r="E15" s="18"/>
      <c r="F15" s="11">
        <f t="shared" si="0"/>
        <v>0</v>
      </c>
    </row>
    <row r="16" spans="1:6" ht="20.25" customHeight="1">
      <c r="A16" s="21">
        <v>7</v>
      </c>
      <c r="B16" s="10" t="s">
        <v>49</v>
      </c>
      <c r="C16" s="9">
        <v>2</v>
      </c>
      <c r="D16" s="9" t="s">
        <v>28</v>
      </c>
      <c r="E16" s="18"/>
      <c r="F16" s="11">
        <f t="shared" si="0"/>
        <v>0</v>
      </c>
    </row>
    <row r="17" spans="1:6" ht="20.25" customHeight="1">
      <c r="A17" s="21">
        <v>8</v>
      </c>
      <c r="B17" s="10" t="s">
        <v>50</v>
      </c>
      <c r="C17" s="9">
        <v>2</v>
      </c>
      <c r="D17" s="9" t="s">
        <v>28</v>
      </c>
      <c r="E17" s="18"/>
      <c r="F17" s="11">
        <f t="shared" si="0"/>
        <v>0</v>
      </c>
    </row>
    <row r="18" spans="1:6" ht="20.25" customHeight="1">
      <c r="A18" s="21">
        <v>9</v>
      </c>
      <c r="B18" s="10" t="s">
        <v>51</v>
      </c>
      <c r="C18" s="9">
        <v>2</v>
      </c>
      <c r="D18" s="9" t="s">
        <v>28</v>
      </c>
      <c r="E18" s="18"/>
      <c r="F18" s="11">
        <f t="shared" si="0"/>
        <v>0</v>
      </c>
    </row>
    <row r="19" spans="1:6" ht="20.25" customHeight="1">
      <c r="A19" s="38" t="s">
        <v>12</v>
      </c>
      <c r="B19" s="38"/>
      <c r="C19" s="38"/>
      <c r="D19" s="38"/>
      <c r="E19" s="38"/>
      <c r="F19" s="38"/>
    </row>
    <row r="20" spans="1:6" ht="20.25" customHeight="1">
      <c r="A20" s="21">
        <v>10</v>
      </c>
      <c r="B20" s="10" t="s">
        <v>13</v>
      </c>
      <c r="C20" s="9">
        <v>160</v>
      </c>
      <c r="D20" s="9" t="s">
        <v>28</v>
      </c>
      <c r="E20" s="18"/>
      <c r="F20" s="11">
        <f t="shared" si="0"/>
        <v>0</v>
      </c>
    </row>
    <row r="21" spans="1:6" ht="20.25" customHeight="1">
      <c r="A21" s="21">
        <v>11</v>
      </c>
      <c r="B21" s="10" t="s">
        <v>42</v>
      </c>
      <c r="C21" s="9">
        <v>100</v>
      </c>
      <c r="D21" s="9" t="s">
        <v>43</v>
      </c>
      <c r="E21" s="18"/>
      <c r="F21" s="11">
        <f t="shared" si="0"/>
        <v>0</v>
      </c>
    </row>
    <row r="22" spans="1:6" ht="20.25" customHeight="1">
      <c r="A22" s="21">
        <v>12</v>
      </c>
      <c r="B22" s="10" t="s">
        <v>14</v>
      </c>
      <c r="C22" s="9">
        <v>80</v>
      </c>
      <c r="D22" s="9" t="s">
        <v>28</v>
      </c>
      <c r="E22" s="18"/>
      <c r="F22" s="11">
        <f t="shared" si="0"/>
        <v>0</v>
      </c>
    </row>
    <row r="23" spans="1:6" ht="20.25" customHeight="1">
      <c r="A23" s="21">
        <v>13</v>
      </c>
      <c r="B23" s="10" t="s">
        <v>39</v>
      </c>
      <c r="C23" s="9">
        <v>80</v>
      </c>
      <c r="D23" s="9" t="s">
        <v>28</v>
      </c>
      <c r="E23" s="18"/>
      <c r="F23" s="11">
        <f t="shared" si="0"/>
        <v>0</v>
      </c>
    </row>
    <row r="24" spans="1:6" ht="20.25" customHeight="1">
      <c r="A24" s="21">
        <v>14</v>
      </c>
      <c r="B24" s="10" t="s">
        <v>40</v>
      </c>
      <c r="C24" s="9">
        <v>80</v>
      </c>
      <c r="D24" s="9" t="s">
        <v>28</v>
      </c>
      <c r="E24" s="18"/>
      <c r="F24" s="11">
        <f t="shared" si="0"/>
        <v>0</v>
      </c>
    </row>
    <row r="25" spans="1:6" ht="20.25" customHeight="1">
      <c r="A25" s="21">
        <v>15</v>
      </c>
      <c r="B25" s="10" t="s">
        <v>41</v>
      </c>
      <c r="C25" s="9">
        <v>80</v>
      </c>
      <c r="D25" s="9" t="s">
        <v>28</v>
      </c>
      <c r="E25" s="18"/>
      <c r="F25" s="11">
        <f t="shared" si="0"/>
        <v>0</v>
      </c>
    </row>
    <row r="26" spans="1:6" ht="20.25" customHeight="1">
      <c r="A26" s="21">
        <v>16</v>
      </c>
      <c r="B26" s="10" t="s">
        <v>15</v>
      </c>
      <c r="C26" s="9">
        <v>160</v>
      </c>
      <c r="D26" s="9" t="s">
        <v>28</v>
      </c>
      <c r="E26" s="18"/>
      <c r="F26" s="11">
        <f t="shared" si="0"/>
        <v>0</v>
      </c>
    </row>
    <row r="27" spans="1:6" ht="20.25" customHeight="1">
      <c r="A27" s="21">
        <v>17</v>
      </c>
      <c r="B27" s="10" t="s">
        <v>16</v>
      </c>
      <c r="C27" s="9">
        <v>160</v>
      </c>
      <c r="D27" s="9" t="s">
        <v>28</v>
      </c>
      <c r="E27" s="18"/>
      <c r="F27" s="11">
        <f t="shared" si="0"/>
        <v>0</v>
      </c>
    </row>
    <row r="28" spans="1:6" ht="20.25" customHeight="1">
      <c r="A28" s="21">
        <v>18</v>
      </c>
      <c r="B28" s="10" t="s">
        <v>17</v>
      </c>
      <c r="C28" s="9">
        <v>160</v>
      </c>
      <c r="D28" s="9" t="s">
        <v>28</v>
      </c>
      <c r="E28" s="18"/>
      <c r="F28" s="11">
        <f t="shared" si="0"/>
        <v>0</v>
      </c>
    </row>
    <row r="29" spans="1:6" ht="20.25" customHeight="1">
      <c r="A29" s="21">
        <v>19</v>
      </c>
      <c r="B29" s="10" t="s">
        <v>47</v>
      </c>
      <c r="C29" s="9">
        <v>10</v>
      </c>
      <c r="D29" s="9" t="s">
        <v>28</v>
      </c>
      <c r="E29" s="18"/>
      <c r="F29" s="11">
        <f t="shared" si="0"/>
        <v>0</v>
      </c>
    </row>
    <row r="30" spans="1:6" ht="20.25" customHeight="1">
      <c r="A30" s="21">
        <v>20</v>
      </c>
      <c r="B30" s="10" t="s">
        <v>48</v>
      </c>
      <c r="C30" s="9">
        <v>10</v>
      </c>
      <c r="D30" s="9" t="s">
        <v>28</v>
      </c>
      <c r="E30" s="18"/>
      <c r="F30" s="11">
        <f t="shared" si="0"/>
        <v>0</v>
      </c>
    </row>
    <row r="31" spans="1:6" ht="20.25" customHeight="1">
      <c r="A31" s="38" t="s">
        <v>18</v>
      </c>
      <c r="B31" s="38"/>
      <c r="C31" s="38"/>
      <c r="D31" s="38"/>
      <c r="E31" s="38"/>
      <c r="F31" s="38"/>
    </row>
    <row r="32" spans="1:6" ht="20.25" customHeight="1">
      <c r="A32" s="21">
        <v>21</v>
      </c>
      <c r="B32" s="10" t="s">
        <v>19</v>
      </c>
      <c r="C32" s="9">
        <v>160</v>
      </c>
      <c r="D32" s="9" t="s">
        <v>28</v>
      </c>
      <c r="E32" s="18"/>
      <c r="F32" s="11">
        <f t="shared" si="0"/>
        <v>0</v>
      </c>
    </row>
    <row r="33" spans="1:6" ht="20.25" customHeight="1">
      <c r="A33" s="21">
        <v>22</v>
      </c>
      <c r="B33" s="10" t="s">
        <v>20</v>
      </c>
      <c r="C33" s="9">
        <v>100</v>
      </c>
      <c r="D33" s="9" t="s">
        <v>28</v>
      </c>
      <c r="E33" s="18"/>
      <c r="F33" s="11">
        <f t="shared" si="0"/>
        <v>0</v>
      </c>
    </row>
    <row r="34" spans="1:6" ht="20.25" customHeight="1">
      <c r="A34" s="21">
        <v>23</v>
      </c>
      <c r="B34" s="10" t="s">
        <v>21</v>
      </c>
      <c r="C34" s="9">
        <v>100</v>
      </c>
      <c r="D34" s="9" t="s">
        <v>28</v>
      </c>
      <c r="E34" s="18"/>
      <c r="F34" s="11">
        <f t="shared" si="0"/>
        <v>0</v>
      </c>
    </row>
    <row r="35" spans="1:6" ht="20.25" customHeight="1">
      <c r="A35" s="21">
        <v>24</v>
      </c>
      <c r="B35" s="10" t="s">
        <v>22</v>
      </c>
      <c r="C35" s="9">
        <v>50</v>
      </c>
      <c r="D35" s="9" t="s">
        <v>28</v>
      </c>
      <c r="E35" s="18"/>
      <c r="F35" s="11">
        <f t="shared" si="0"/>
        <v>0</v>
      </c>
    </row>
    <row r="36" spans="1:6" ht="20.25" customHeight="1">
      <c r="A36" s="21">
        <v>25</v>
      </c>
      <c r="B36" s="10" t="s">
        <v>23</v>
      </c>
      <c r="C36" s="9">
        <v>50</v>
      </c>
      <c r="D36" s="9" t="s">
        <v>28</v>
      </c>
      <c r="E36" s="18"/>
      <c r="F36" s="11">
        <f t="shared" si="0"/>
        <v>0</v>
      </c>
    </row>
    <row r="37" spans="1:6" ht="20.25" customHeight="1">
      <c r="A37" s="21">
        <v>26</v>
      </c>
      <c r="B37" s="10" t="s">
        <v>24</v>
      </c>
      <c r="C37" s="9">
        <v>50</v>
      </c>
      <c r="D37" s="9" t="s">
        <v>28</v>
      </c>
      <c r="E37" s="18"/>
      <c r="F37" s="11">
        <f t="shared" si="0"/>
        <v>0</v>
      </c>
    </row>
    <row r="38" spans="1:6" ht="20.25" customHeight="1">
      <c r="A38" s="21">
        <v>27</v>
      </c>
      <c r="B38" s="10" t="s">
        <v>52</v>
      </c>
      <c r="C38" s="9">
        <v>10</v>
      </c>
      <c r="D38" s="9" t="s">
        <v>28</v>
      </c>
      <c r="E38" s="18"/>
      <c r="F38" s="11">
        <f t="shared" si="0"/>
        <v>0</v>
      </c>
    </row>
    <row r="39" spans="1:6" ht="20.25" customHeight="1">
      <c r="A39" s="21">
        <v>28</v>
      </c>
      <c r="B39" s="10" t="s">
        <v>53</v>
      </c>
      <c r="C39" s="9">
        <v>10</v>
      </c>
      <c r="D39" s="9" t="s">
        <v>28</v>
      </c>
      <c r="E39" s="18"/>
      <c r="F39" s="11">
        <f t="shared" si="0"/>
        <v>0</v>
      </c>
    </row>
    <row r="40" spans="1:6" ht="20.25" customHeight="1">
      <c r="A40" s="21">
        <v>29</v>
      </c>
      <c r="B40" s="10" t="s">
        <v>54</v>
      </c>
      <c r="C40" s="9">
        <v>10</v>
      </c>
      <c r="D40" s="9" t="s">
        <v>28</v>
      </c>
      <c r="E40" s="18"/>
      <c r="F40" s="11">
        <f t="shared" si="0"/>
        <v>0</v>
      </c>
    </row>
    <row r="41" spans="1:6" ht="20.25" customHeight="1">
      <c r="A41" s="21">
        <v>30</v>
      </c>
      <c r="B41" s="10" t="s">
        <v>25</v>
      </c>
      <c r="C41" s="9">
        <v>20</v>
      </c>
      <c r="D41" s="9" t="s">
        <v>28</v>
      </c>
      <c r="E41" s="18"/>
      <c r="F41" s="11">
        <f t="shared" si="0"/>
        <v>0</v>
      </c>
    </row>
    <row r="42" spans="1:6" ht="28.5">
      <c r="A42" s="21">
        <v>31</v>
      </c>
      <c r="B42" s="10" t="s">
        <v>26</v>
      </c>
      <c r="C42" s="9">
        <v>4</v>
      </c>
      <c r="D42" s="9" t="s">
        <v>28</v>
      </c>
      <c r="E42" s="18"/>
      <c r="F42" s="11">
        <f t="shared" si="0"/>
        <v>0</v>
      </c>
    </row>
    <row r="43" spans="1:6" ht="20.25" customHeight="1">
      <c r="A43" s="39" t="s">
        <v>55</v>
      </c>
      <c r="B43" s="40"/>
      <c r="C43" s="40"/>
      <c r="D43" s="40"/>
      <c r="E43" s="41"/>
      <c r="F43" s="14">
        <f>SUM(F32:F42,F20:F30,F11:F18,F9)</f>
        <v>0</v>
      </c>
    </row>
    <row r="44" spans="1:6" ht="30.75" customHeight="1">
      <c r="A44" s="25"/>
      <c r="B44" s="26"/>
      <c r="C44" s="27"/>
      <c r="D44" s="27"/>
      <c r="E44" s="29"/>
      <c r="F44" s="28"/>
    </row>
    <row r="45" spans="1:6" ht="30.75" customHeight="1">
      <c r="A45" s="38" t="s">
        <v>27</v>
      </c>
      <c r="B45" s="38"/>
      <c r="C45" s="38"/>
      <c r="D45" s="38"/>
      <c r="E45" s="38"/>
      <c r="F45" s="38"/>
    </row>
    <row r="46" spans="1:6" ht="46.5" customHeight="1">
      <c r="A46" s="21">
        <v>24</v>
      </c>
      <c r="B46" s="10" t="s">
        <v>56</v>
      </c>
      <c r="C46" s="9">
        <v>8</v>
      </c>
      <c r="D46" s="9" t="s">
        <v>29</v>
      </c>
      <c r="E46" s="18"/>
      <c r="F46" s="11">
        <f t="shared" si="0"/>
        <v>0</v>
      </c>
    </row>
    <row r="47" spans="1:6" s="13" customFormat="1" ht="20.25" customHeight="1">
      <c r="A47" s="37" t="s">
        <v>58</v>
      </c>
      <c r="B47" s="37"/>
      <c r="C47" s="37"/>
      <c r="D47" s="37"/>
      <c r="E47" s="37"/>
      <c r="F47" s="12">
        <f>F46</f>
        <v>0</v>
      </c>
    </row>
    <row r="48" spans="1:6" s="13" customFormat="1" ht="20.25" customHeight="1">
      <c r="A48" s="34" t="s">
        <v>32</v>
      </c>
      <c r="B48" s="34"/>
      <c r="C48" s="34"/>
      <c r="D48" s="34"/>
      <c r="E48" s="30">
        <v>0.23</v>
      </c>
      <c r="F48" s="14">
        <f>ROUND(F47*E48,2)</f>
        <v>0</v>
      </c>
    </row>
    <row r="49" spans="1:6" s="13" customFormat="1" ht="20.25" customHeight="1">
      <c r="A49" s="37" t="s">
        <v>57</v>
      </c>
      <c r="B49" s="37"/>
      <c r="C49" s="37"/>
      <c r="D49" s="37"/>
      <c r="E49" s="37"/>
      <c r="F49" s="14">
        <f>F48+F47</f>
        <v>0</v>
      </c>
    </row>
    <row r="51" spans="1:6" ht="34.5" customHeight="1">
      <c r="A51" s="42" t="s">
        <v>59</v>
      </c>
      <c r="B51" s="42"/>
      <c r="C51" s="42"/>
      <c r="D51" s="42"/>
      <c r="E51" s="42"/>
      <c r="F51" s="31">
        <f>F49+F43</f>
        <v>0</v>
      </c>
    </row>
    <row r="52" spans="1:6" ht="30.75" customHeight="1">
      <c r="A52" s="33" t="s">
        <v>31</v>
      </c>
      <c r="B52" s="33"/>
      <c r="C52" s="33"/>
      <c r="D52" s="33"/>
      <c r="E52" s="33"/>
      <c r="F52" s="33"/>
    </row>
    <row r="53" spans="1:6">
      <c r="A53" s="23"/>
      <c r="B53" s="16"/>
      <c r="C53" s="15"/>
      <c r="D53" s="15"/>
      <c r="E53" s="15"/>
      <c r="F53" s="17"/>
    </row>
    <row r="54" spans="1:6" ht="15.75" customHeight="1">
      <c r="A54" s="33" t="s">
        <v>30</v>
      </c>
      <c r="B54" s="33"/>
      <c r="C54" s="33"/>
      <c r="D54" s="33"/>
      <c r="E54" s="33"/>
      <c r="F54" s="33"/>
    </row>
    <row r="57" spans="1:6" ht="46.5" customHeight="1">
      <c r="A57" s="44" t="s">
        <v>34</v>
      </c>
      <c r="B57" s="44"/>
      <c r="C57" s="44"/>
      <c r="D57" s="44"/>
      <c r="E57" s="44"/>
      <c r="F57" s="44"/>
    </row>
    <row r="58" spans="1:6" ht="28.5" customHeight="1">
      <c r="A58" s="44" t="s">
        <v>35</v>
      </c>
      <c r="B58" s="44"/>
      <c r="C58" s="44"/>
      <c r="D58" s="44"/>
      <c r="E58" s="44"/>
      <c r="F58" s="44"/>
    </row>
    <row r="59" spans="1:6" ht="24" customHeight="1">
      <c r="A59" s="44" t="s">
        <v>36</v>
      </c>
      <c r="B59" s="44"/>
      <c r="C59" s="44" t="s">
        <v>37</v>
      </c>
      <c r="D59" s="44"/>
      <c r="E59" s="44" t="s">
        <v>38</v>
      </c>
      <c r="F59" s="44"/>
    </row>
    <row r="60" spans="1:6" ht="45" customHeight="1">
      <c r="A60" s="20">
        <v>1</v>
      </c>
      <c r="B60" s="19"/>
      <c r="C60" s="43"/>
      <c r="D60" s="43"/>
      <c r="E60" s="43"/>
      <c r="F60" s="43"/>
    </row>
  </sheetData>
  <mergeCells count="22">
    <mergeCell ref="E60:F60"/>
    <mergeCell ref="C59:D59"/>
    <mergeCell ref="C60:D60"/>
    <mergeCell ref="A57:B57"/>
    <mergeCell ref="A59:B59"/>
    <mergeCell ref="C57:F57"/>
    <mergeCell ref="A58:F58"/>
    <mergeCell ref="E59:F59"/>
    <mergeCell ref="A52:F52"/>
    <mergeCell ref="A54:F54"/>
    <mergeCell ref="A48:D48"/>
    <mergeCell ref="A3:F3"/>
    <mergeCell ref="A4:F4"/>
    <mergeCell ref="A49:E49"/>
    <mergeCell ref="A8:F8"/>
    <mergeCell ref="A10:F10"/>
    <mergeCell ref="A19:F19"/>
    <mergeCell ref="A31:F31"/>
    <mergeCell ref="A45:F45"/>
    <mergeCell ref="A47:E47"/>
    <mergeCell ref="A43:E43"/>
    <mergeCell ref="A51:E51"/>
  </mergeCells>
  <pageMargins left="0.31496062992125984" right="0.31496062992125984" top="0.27559055118110237" bottom="0.35433070866141736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0"/>
  <sheetViews>
    <sheetView view="pageBreakPreview" topLeftCell="A27" zoomScaleSheetLayoutView="100" workbookViewId="0">
      <selection activeCell="A47" sqref="A47:E47"/>
    </sheetView>
  </sheetViews>
  <sheetFormatPr defaultRowHeight="14.25"/>
  <cols>
    <col min="1" max="1" width="10" style="22" bestFit="1" customWidth="1"/>
    <col min="2" max="2" width="38.375" style="2" customWidth="1"/>
    <col min="3" max="3" width="14.5" style="1" customWidth="1"/>
    <col min="4" max="4" width="10.25" style="1" bestFit="1" customWidth="1"/>
    <col min="5" max="5" width="12" style="1" bestFit="1" customWidth="1"/>
    <col min="6" max="6" width="17.875" style="3" customWidth="1"/>
    <col min="7" max="16384" width="9" style="1"/>
  </cols>
  <sheetData>
    <row r="1" spans="1:6">
      <c r="F1" s="32" t="s">
        <v>60</v>
      </c>
    </row>
    <row r="3" spans="1:6" ht="18">
      <c r="A3" s="35" t="s">
        <v>33</v>
      </c>
      <c r="B3" s="35"/>
      <c r="C3" s="35"/>
      <c r="D3" s="35"/>
      <c r="E3" s="35"/>
      <c r="F3" s="35"/>
    </row>
    <row r="4" spans="1:6" ht="42" customHeight="1">
      <c r="A4" s="36" t="s">
        <v>61</v>
      </c>
      <c r="B4" s="36"/>
      <c r="C4" s="36"/>
      <c r="D4" s="36"/>
      <c r="E4" s="36"/>
      <c r="F4" s="36"/>
    </row>
    <row r="6" spans="1:6" ht="36.75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5" t="s">
        <v>5</v>
      </c>
    </row>
    <row r="7" spans="1:6">
      <c r="A7" s="6">
        <v>1</v>
      </c>
      <c r="B7" s="7">
        <v>2</v>
      </c>
      <c r="C7" s="6">
        <v>3</v>
      </c>
      <c r="D7" s="6">
        <v>4</v>
      </c>
      <c r="E7" s="6">
        <v>5</v>
      </c>
      <c r="F7" s="8">
        <v>6</v>
      </c>
    </row>
    <row r="8" spans="1:6" ht="20.25" customHeight="1">
      <c r="A8" s="38" t="s">
        <v>7</v>
      </c>
      <c r="B8" s="38"/>
      <c r="C8" s="38"/>
      <c r="D8" s="38"/>
      <c r="E8" s="38"/>
      <c r="F8" s="38"/>
    </row>
    <row r="9" spans="1:6" ht="42.75">
      <c r="A9" s="21">
        <v>1</v>
      </c>
      <c r="B9" s="10" t="s">
        <v>44</v>
      </c>
      <c r="C9" s="9">
        <v>160</v>
      </c>
      <c r="D9" s="9" t="s">
        <v>6</v>
      </c>
      <c r="E9" s="18">
        <v>47</v>
      </c>
      <c r="F9" s="11">
        <f>ROUND(E9*C9,2)</f>
        <v>7520</v>
      </c>
    </row>
    <row r="10" spans="1:6" ht="20.25" customHeight="1">
      <c r="A10" s="38" t="s">
        <v>45</v>
      </c>
      <c r="B10" s="38"/>
      <c r="C10" s="38"/>
      <c r="D10" s="38"/>
      <c r="E10" s="38"/>
      <c r="F10" s="38"/>
    </row>
    <row r="11" spans="1:6" ht="20.25" customHeight="1">
      <c r="A11" s="21">
        <v>2</v>
      </c>
      <c r="B11" s="10" t="s">
        <v>8</v>
      </c>
      <c r="C11" s="9">
        <v>270</v>
      </c>
      <c r="D11" s="9" t="s">
        <v>28</v>
      </c>
      <c r="E11" s="18">
        <v>47</v>
      </c>
      <c r="F11" s="11">
        <f t="shared" ref="F11:F46" si="0">ROUND(E11*C11,2)</f>
        <v>12690</v>
      </c>
    </row>
    <row r="12" spans="1:6" ht="20.25" customHeight="1">
      <c r="A12" s="21">
        <v>3</v>
      </c>
      <c r="B12" s="10" t="s">
        <v>9</v>
      </c>
      <c r="C12" s="9">
        <v>100</v>
      </c>
      <c r="D12" s="9" t="s">
        <v>28</v>
      </c>
      <c r="E12" s="18">
        <v>47</v>
      </c>
      <c r="F12" s="11">
        <f t="shared" si="0"/>
        <v>4700</v>
      </c>
    </row>
    <row r="13" spans="1:6" ht="20.25" customHeight="1">
      <c r="A13" s="21">
        <v>4</v>
      </c>
      <c r="B13" s="10" t="s">
        <v>10</v>
      </c>
      <c r="C13" s="9">
        <v>20</v>
      </c>
      <c r="D13" s="9" t="s">
        <v>6</v>
      </c>
      <c r="E13" s="18">
        <v>47</v>
      </c>
      <c r="F13" s="11">
        <f t="shared" si="0"/>
        <v>940</v>
      </c>
    </row>
    <row r="14" spans="1:6" ht="20.25" customHeight="1">
      <c r="A14" s="21">
        <v>5</v>
      </c>
      <c r="B14" s="10" t="s">
        <v>11</v>
      </c>
      <c r="C14" s="9">
        <v>50</v>
      </c>
      <c r="D14" s="9" t="s">
        <v>28</v>
      </c>
      <c r="E14" s="18">
        <v>77</v>
      </c>
      <c r="F14" s="11">
        <f t="shared" si="0"/>
        <v>3850</v>
      </c>
    </row>
    <row r="15" spans="1:6" ht="20.25" customHeight="1">
      <c r="A15" s="21">
        <v>6</v>
      </c>
      <c r="B15" s="10" t="s">
        <v>46</v>
      </c>
      <c r="C15" s="9">
        <v>10</v>
      </c>
      <c r="D15" s="9" t="s">
        <v>28</v>
      </c>
      <c r="E15" s="18">
        <v>77</v>
      </c>
      <c r="F15" s="11">
        <f t="shared" si="0"/>
        <v>770</v>
      </c>
    </row>
    <row r="16" spans="1:6" ht="20.25" customHeight="1">
      <c r="A16" s="21">
        <v>7</v>
      </c>
      <c r="B16" s="10" t="s">
        <v>49</v>
      </c>
      <c r="C16" s="9">
        <v>2</v>
      </c>
      <c r="D16" s="9" t="s">
        <v>28</v>
      </c>
      <c r="E16" s="18">
        <v>77</v>
      </c>
      <c r="F16" s="11">
        <f t="shared" si="0"/>
        <v>154</v>
      </c>
    </row>
    <row r="17" spans="1:6" ht="20.25" customHeight="1">
      <c r="A17" s="21">
        <v>8</v>
      </c>
      <c r="B17" s="10" t="s">
        <v>50</v>
      </c>
      <c r="C17" s="9">
        <v>2</v>
      </c>
      <c r="D17" s="9" t="s">
        <v>28</v>
      </c>
      <c r="E17" s="18">
        <v>77</v>
      </c>
      <c r="F17" s="11">
        <f t="shared" si="0"/>
        <v>154</v>
      </c>
    </row>
    <row r="18" spans="1:6" ht="20.25" customHeight="1">
      <c r="A18" s="21">
        <v>9</v>
      </c>
      <c r="B18" s="10" t="s">
        <v>51</v>
      </c>
      <c r="C18" s="9">
        <v>2</v>
      </c>
      <c r="D18" s="9" t="s">
        <v>28</v>
      </c>
      <c r="E18" s="18">
        <v>77</v>
      </c>
      <c r="F18" s="11">
        <f t="shared" si="0"/>
        <v>154</v>
      </c>
    </row>
    <row r="19" spans="1:6" ht="20.25" customHeight="1">
      <c r="A19" s="38" t="s">
        <v>12</v>
      </c>
      <c r="B19" s="38"/>
      <c r="C19" s="38"/>
      <c r="D19" s="38"/>
      <c r="E19" s="38"/>
      <c r="F19" s="38"/>
    </row>
    <row r="20" spans="1:6" ht="20.25" customHeight="1">
      <c r="A20" s="21">
        <v>10</v>
      </c>
      <c r="B20" s="10" t="s">
        <v>13</v>
      </c>
      <c r="C20" s="9">
        <v>160</v>
      </c>
      <c r="D20" s="9" t="s">
        <v>28</v>
      </c>
      <c r="E20" s="18">
        <v>7</v>
      </c>
      <c r="F20" s="11">
        <f t="shared" si="0"/>
        <v>1120</v>
      </c>
    </row>
    <row r="21" spans="1:6" ht="20.25" customHeight="1">
      <c r="A21" s="21">
        <v>11</v>
      </c>
      <c r="B21" s="10" t="s">
        <v>42</v>
      </c>
      <c r="C21" s="9">
        <v>100</v>
      </c>
      <c r="D21" s="9" t="s">
        <v>43</v>
      </c>
      <c r="E21" s="18">
        <v>7</v>
      </c>
      <c r="F21" s="11">
        <f t="shared" si="0"/>
        <v>700</v>
      </c>
    </row>
    <row r="22" spans="1:6" ht="20.25" customHeight="1">
      <c r="A22" s="21">
        <v>12</v>
      </c>
      <c r="B22" s="10" t="s">
        <v>14</v>
      </c>
      <c r="C22" s="9">
        <v>80</v>
      </c>
      <c r="D22" s="9" t="s">
        <v>28</v>
      </c>
      <c r="E22" s="18">
        <v>5</v>
      </c>
      <c r="F22" s="11">
        <f t="shared" si="0"/>
        <v>400</v>
      </c>
    </row>
    <row r="23" spans="1:6" ht="20.25" customHeight="1">
      <c r="A23" s="21">
        <v>13</v>
      </c>
      <c r="B23" s="10" t="s">
        <v>39</v>
      </c>
      <c r="C23" s="9">
        <v>80</v>
      </c>
      <c r="D23" s="9" t="s">
        <v>28</v>
      </c>
      <c r="E23" s="18">
        <v>5</v>
      </c>
      <c r="F23" s="11">
        <f t="shared" si="0"/>
        <v>400</v>
      </c>
    </row>
    <row r="24" spans="1:6" ht="20.25" customHeight="1">
      <c r="A24" s="21">
        <v>14</v>
      </c>
      <c r="B24" s="10" t="s">
        <v>40</v>
      </c>
      <c r="C24" s="9">
        <v>80</v>
      </c>
      <c r="D24" s="9" t="s">
        <v>28</v>
      </c>
      <c r="E24" s="18">
        <v>5</v>
      </c>
      <c r="F24" s="11">
        <f t="shared" si="0"/>
        <v>400</v>
      </c>
    </row>
    <row r="25" spans="1:6" ht="20.25" customHeight="1">
      <c r="A25" s="21">
        <v>15</v>
      </c>
      <c r="B25" s="10" t="s">
        <v>41</v>
      </c>
      <c r="C25" s="9">
        <v>80</v>
      </c>
      <c r="D25" s="9" t="s">
        <v>28</v>
      </c>
      <c r="E25" s="18">
        <v>20</v>
      </c>
      <c r="F25" s="11">
        <f t="shared" si="0"/>
        <v>1600</v>
      </c>
    </row>
    <row r="26" spans="1:6" ht="20.25" customHeight="1">
      <c r="A26" s="21">
        <v>16</v>
      </c>
      <c r="B26" s="10" t="s">
        <v>15</v>
      </c>
      <c r="C26" s="9">
        <v>160</v>
      </c>
      <c r="D26" s="9" t="s">
        <v>28</v>
      </c>
      <c r="E26" s="18">
        <v>5</v>
      </c>
      <c r="F26" s="11">
        <f t="shared" si="0"/>
        <v>800</v>
      </c>
    </row>
    <row r="27" spans="1:6" ht="20.25" customHeight="1">
      <c r="A27" s="21">
        <v>17</v>
      </c>
      <c r="B27" s="10" t="s">
        <v>16</v>
      </c>
      <c r="C27" s="9">
        <v>160</v>
      </c>
      <c r="D27" s="9" t="s">
        <v>28</v>
      </c>
      <c r="E27" s="18">
        <v>5</v>
      </c>
      <c r="F27" s="11">
        <f t="shared" si="0"/>
        <v>800</v>
      </c>
    </row>
    <row r="28" spans="1:6" ht="20.25" customHeight="1">
      <c r="A28" s="21">
        <v>18</v>
      </c>
      <c r="B28" s="10" t="s">
        <v>17</v>
      </c>
      <c r="C28" s="9">
        <v>160</v>
      </c>
      <c r="D28" s="9" t="s">
        <v>28</v>
      </c>
      <c r="E28" s="18">
        <v>6</v>
      </c>
      <c r="F28" s="11">
        <f t="shared" si="0"/>
        <v>960</v>
      </c>
    </row>
    <row r="29" spans="1:6" ht="20.25" customHeight="1">
      <c r="A29" s="21">
        <v>19</v>
      </c>
      <c r="B29" s="10" t="s">
        <v>47</v>
      </c>
      <c r="C29" s="9">
        <v>10</v>
      </c>
      <c r="D29" s="9" t="s">
        <v>28</v>
      </c>
      <c r="E29" s="18">
        <v>10</v>
      </c>
      <c r="F29" s="11">
        <f t="shared" si="0"/>
        <v>100</v>
      </c>
    </row>
    <row r="30" spans="1:6" ht="20.25" customHeight="1">
      <c r="A30" s="21">
        <v>20</v>
      </c>
      <c r="B30" s="10" t="s">
        <v>48</v>
      </c>
      <c r="C30" s="9">
        <v>10</v>
      </c>
      <c r="D30" s="9" t="s">
        <v>28</v>
      </c>
      <c r="E30" s="18">
        <v>10</v>
      </c>
      <c r="F30" s="11">
        <f t="shared" si="0"/>
        <v>100</v>
      </c>
    </row>
    <row r="31" spans="1:6" ht="20.25" customHeight="1">
      <c r="A31" s="38" t="s">
        <v>18</v>
      </c>
      <c r="B31" s="38"/>
      <c r="C31" s="38"/>
      <c r="D31" s="38"/>
      <c r="E31" s="38"/>
      <c r="F31" s="38"/>
    </row>
    <row r="32" spans="1:6" ht="20.25" customHeight="1">
      <c r="A32" s="21">
        <v>21</v>
      </c>
      <c r="B32" s="10" t="s">
        <v>19</v>
      </c>
      <c r="C32" s="9">
        <v>160</v>
      </c>
      <c r="D32" s="9" t="s">
        <v>28</v>
      </c>
      <c r="E32" s="18">
        <v>20</v>
      </c>
      <c r="F32" s="11">
        <f t="shared" si="0"/>
        <v>3200</v>
      </c>
    </row>
    <row r="33" spans="1:6" ht="20.25" customHeight="1">
      <c r="A33" s="21">
        <v>22</v>
      </c>
      <c r="B33" s="10" t="s">
        <v>20</v>
      </c>
      <c r="C33" s="9">
        <v>100</v>
      </c>
      <c r="D33" s="9" t="s">
        <v>28</v>
      </c>
      <c r="E33" s="18">
        <v>20</v>
      </c>
      <c r="F33" s="11">
        <f t="shared" si="0"/>
        <v>2000</v>
      </c>
    </row>
    <row r="34" spans="1:6" ht="20.25" customHeight="1">
      <c r="A34" s="21">
        <v>23</v>
      </c>
      <c r="B34" s="10" t="s">
        <v>21</v>
      </c>
      <c r="C34" s="9">
        <v>100</v>
      </c>
      <c r="D34" s="9" t="s">
        <v>28</v>
      </c>
      <c r="E34" s="18">
        <v>20</v>
      </c>
      <c r="F34" s="11">
        <f t="shared" si="0"/>
        <v>2000</v>
      </c>
    </row>
    <row r="35" spans="1:6" ht="20.25" customHeight="1">
      <c r="A35" s="21">
        <v>24</v>
      </c>
      <c r="B35" s="10" t="s">
        <v>22</v>
      </c>
      <c r="C35" s="9">
        <v>50</v>
      </c>
      <c r="D35" s="9" t="s">
        <v>28</v>
      </c>
      <c r="E35" s="18">
        <v>20</v>
      </c>
      <c r="F35" s="11">
        <f t="shared" si="0"/>
        <v>1000</v>
      </c>
    </row>
    <row r="36" spans="1:6" ht="20.25" customHeight="1">
      <c r="A36" s="21">
        <v>25</v>
      </c>
      <c r="B36" s="10" t="s">
        <v>23</v>
      </c>
      <c r="C36" s="9">
        <v>50</v>
      </c>
      <c r="D36" s="9" t="s">
        <v>28</v>
      </c>
      <c r="E36" s="18">
        <v>35</v>
      </c>
      <c r="F36" s="11">
        <f t="shared" si="0"/>
        <v>1750</v>
      </c>
    </row>
    <row r="37" spans="1:6" ht="20.25" customHeight="1">
      <c r="A37" s="21">
        <v>26</v>
      </c>
      <c r="B37" s="10" t="s">
        <v>24</v>
      </c>
      <c r="C37" s="9">
        <v>50</v>
      </c>
      <c r="D37" s="9" t="s">
        <v>28</v>
      </c>
      <c r="E37" s="18">
        <v>97</v>
      </c>
      <c r="F37" s="11">
        <f t="shared" si="0"/>
        <v>4850</v>
      </c>
    </row>
    <row r="38" spans="1:6" ht="20.25" customHeight="1">
      <c r="A38" s="21">
        <v>27</v>
      </c>
      <c r="B38" s="10" t="s">
        <v>52</v>
      </c>
      <c r="C38" s="9">
        <v>10</v>
      </c>
      <c r="D38" s="9" t="s">
        <v>28</v>
      </c>
      <c r="E38" s="18">
        <v>65</v>
      </c>
      <c r="F38" s="11">
        <f t="shared" si="0"/>
        <v>650</v>
      </c>
    </row>
    <row r="39" spans="1:6" ht="20.25" customHeight="1">
      <c r="A39" s="21">
        <v>28</v>
      </c>
      <c r="B39" s="10" t="s">
        <v>53</v>
      </c>
      <c r="C39" s="9">
        <v>10</v>
      </c>
      <c r="D39" s="9" t="s">
        <v>28</v>
      </c>
      <c r="E39" s="18">
        <v>60</v>
      </c>
      <c r="F39" s="11">
        <f t="shared" si="0"/>
        <v>600</v>
      </c>
    </row>
    <row r="40" spans="1:6" ht="20.25" customHeight="1">
      <c r="A40" s="21">
        <v>29</v>
      </c>
      <c r="B40" s="10" t="s">
        <v>54</v>
      </c>
      <c r="C40" s="9">
        <v>10</v>
      </c>
      <c r="D40" s="9" t="s">
        <v>28</v>
      </c>
      <c r="E40" s="18">
        <v>67</v>
      </c>
      <c r="F40" s="11">
        <f t="shared" si="0"/>
        <v>670</v>
      </c>
    </row>
    <row r="41" spans="1:6" ht="20.25" customHeight="1">
      <c r="A41" s="21">
        <v>30</v>
      </c>
      <c r="B41" s="10" t="s">
        <v>25</v>
      </c>
      <c r="C41" s="9">
        <v>20</v>
      </c>
      <c r="D41" s="9" t="s">
        <v>28</v>
      </c>
      <c r="E41" s="18">
        <v>87</v>
      </c>
      <c r="F41" s="11">
        <f t="shared" si="0"/>
        <v>1740</v>
      </c>
    </row>
    <row r="42" spans="1:6" ht="28.5">
      <c r="A42" s="21">
        <v>31</v>
      </c>
      <c r="B42" s="10" t="s">
        <v>26</v>
      </c>
      <c r="C42" s="9">
        <v>4</v>
      </c>
      <c r="D42" s="9" t="s">
        <v>28</v>
      </c>
      <c r="E42" s="18">
        <v>87</v>
      </c>
      <c r="F42" s="11">
        <f t="shared" si="0"/>
        <v>348</v>
      </c>
    </row>
    <row r="43" spans="1:6" ht="20.25" customHeight="1">
      <c r="A43" s="39" t="s">
        <v>55</v>
      </c>
      <c r="B43" s="40"/>
      <c r="C43" s="40"/>
      <c r="D43" s="40"/>
      <c r="E43" s="41"/>
      <c r="F43" s="14">
        <f>SUM(F32:F42,F20:F30,F11:F18,F9)</f>
        <v>57120</v>
      </c>
    </row>
    <row r="44" spans="1:6" ht="30.75" customHeight="1">
      <c r="A44" s="25"/>
      <c r="B44" s="26"/>
      <c r="C44" s="27"/>
      <c r="D44" s="27"/>
      <c r="E44" s="29"/>
      <c r="F44" s="28"/>
    </row>
    <row r="45" spans="1:6" ht="30.75" customHeight="1">
      <c r="A45" s="38" t="s">
        <v>27</v>
      </c>
      <c r="B45" s="38"/>
      <c r="C45" s="38"/>
      <c r="D45" s="38"/>
      <c r="E45" s="38"/>
      <c r="F45" s="38"/>
    </row>
    <row r="46" spans="1:6" ht="46.5" customHeight="1">
      <c r="A46" s="21">
        <v>24</v>
      </c>
      <c r="B46" s="10" t="s">
        <v>56</v>
      </c>
      <c r="C46" s="9">
        <v>8</v>
      </c>
      <c r="D46" s="9" t="s">
        <v>29</v>
      </c>
      <c r="E46" s="18">
        <v>80</v>
      </c>
      <c r="F46" s="11">
        <f t="shared" si="0"/>
        <v>640</v>
      </c>
    </row>
    <row r="47" spans="1:6" s="13" customFormat="1" ht="20.25" customHeight="1">
      <c r="A47" s="37" t="s">
        <v>58</v>
      </c>
      <c r="B47" s="37"/>
      <c r="C47" s="37"/>
      <c r="D47" s="37"/>
      <c r="E47" s="37"/>
      <c r="F47" s="12">
        <f>F46</f>
        <v>640</v>
      </c>
    </row>
    <row r="48" spans="1:6" s="13" customFormat="1" ht="20.25" customHeight="1">
      <c r="A48" s="34" t="s">
        <v>32</v>
      </c>
      <c r="B48" s="34"/>
      <c r="C48" s="34"/>
      <c r="D48" s="34"/>
      <c r="E48" s="30">
        <v>0.23</v>
      </c>
      <c r="F48" s="14">
        <f>ROUND(F47*E48,2)</f>
        <v>147.19999999999999</v>
      </c>
    </row>
    <row r="49" spans="1:6" s="13" customFormat="1" ht="20.25" customHeight="1">
      <c r="A49" s="37" t="s">
        <v>57</v>
      </c>
      <c r="B49" s="37"/>
      <c r="C49" s="37"/>
      <c r="D49" s="37"/>
      <c r="E49" s="37"/>
      <c r="F49" s="14">
        <f>F48+F47</f>
        <v>787.2</v>
      </c>
    </row>
    <row r="51" spans="1:6" ht="34.5" customHeight="1">
      <c r="A51" s="42" t="s">
        <v>59</v>
      </c>
      <c r="B51" s="42"/>
      <c r="C51" s="42"/>
      <c r="D51" s="42"/>
      <c r="E51" s="42"/>
      <c r="F51" s="31">
        <f>F49+F43</f>
        <v>57907.199999999997</v>
      </c>
    </row>
    <row r="52" spans="1:6" ht="30.75" customHeight="1">
      <c r="A52" s="33" t="s">
        <v>31</v>
      </c>
      <c r="B52" s="33"/>
      <c r="C52" s="33"/>
      <c r="D52" s="33"/>
      <c r="E52" s="33"/>
      <c r="F52" s="33"/>
    </row>
    <row r="53" spans="1:6">
      <c r="A53" s="23"/>
      <c r="B53" s="16"/>
      <c r="C53" s="15"/>
      <c r="D53" s="15"/>
      <c r="E53" s="15"/>
      <c r="F53" s="17"/>
    </row>
    <row r="54" spans="1:6" ht="15.75" customHeight="1">
      <c r="A54" s="33" t="s">
        <v>30</v>
      </c>
      <c r="B54" s="33"/>
      <c r="C54" s="33"/>
      <c r="D54" s="33"/>
      <c r="E54" s="33"/>
      <c r="F54" s="33"/>
    </row>
    <row r="57" spans="1:6" ht="46.5" customHeight="1">
      <c r="A57" s="44" t="s">
        <v>34</v>
      </c>
      <c r="B57" s="44"/>
      <c r="C57" s="44"/>
      <c r="D57" s="44"/>
      <c r="E57" s="44"/>
      <c r="F57" s="44"/>
    </row>
    <row r="58" spans="1:6" ht="28.5" customHeight="1">
      <c r="A58" s="44" t="s">
        <v>35</v>
      </c>
      <c r="B58" s="44"/>
      <c r="C58" s="44"/>
      <c r="D58" s="44"/>
      <c r="E58" s="44"/>
      <c r="F58" s="44"/>
    </row>
    <row r="59" spans="1:6" ht="24" customHeight="1">
      <c r="A59" s="44" t="s">
        <v>36</v>
      </c>
      <c r="B59" s="44"/>
      <c r="C59" s="44" t="s">
        <v>37</v>
      </c>
      <c r="D59" s="44"/>
      <c r="E59" s="44" t="s">
        <v>38</v>
      </c>
      <c r="F59" s="44"/>
    </row>
    <row r="60" spans="1:6" ht="45" customHeight="1">
      <c r="A60" s="24">
        <v>1</v>
      </c>
      <c r="B60" s="24"/>
      <c r="C60" s="43"/>
      <c r="D60" s="43"/>
      <c r="E60" s="43"/>
      <c r="F60" s="43"/>
    </row>
  </sheetData>
  <mergeCells count="22">
    <mergeCell ref="A51:E51"/>
    <mergeCell ref="A3:F3"/>
    <mergeCell ref="A4:F4"/>
    <mergeCell ref="A8:F8"/>
    <mergeCell ref="A10:F10"/>
    <mergeCell ref="A19:F19"/>
    <mergeCell ref="A31:F31"/>
    <mergeCell ref="A43:E43"/>
    <mergeCell ref="A45:F45"/>
    <mergeCell ref="A47:E47"/>
    <mergeCell ref="A48:D48"/>
    <mergeCell ref="A49:E49"/>
    <mergeCell ref="C60:D60"/>
    <mergeCell ref="E60:F60"/>
    <mergeCell ref="A52:F52"/>
    <mergeCell ref="A54:F54"/>
    <mergeCell ref="A57:B57"/>
    <mergeCell ref="C57:F57"/>
    <mergeCell ref="A58:F58"/>
    <mergeCell ref="A59:B59"/>
    <mergeCell ref="C59:D59"/>
    <mergeCell ref="E59:F59"/>
  </mergeCells>
  <pageMargins left="0.31496062992125984" right="0.31496062992125984" top="0.27559055118110237" bottom="0.35433070866141736" header="0.31496062992125984" footer="0.31496062992125984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1"/>
  <sheetViews>
    <sheetView tabSelected="1" view="pageBreakPreview" topLeftCell="A40" zoomScaleSheetLayoutView="100" workbookViewId="0">
      <selection activeCell="A4" sqref="A4:F4"/>
    </sheetView>
  </sheetViews>
  <sheetFormatPr defaultRowHeight="14.25"/>
  <cols>
    <col min="1" max="1" width="10" style="22" bestFit="1" customWidth="1"/>
    <col min="2" max="2" width="38.375" style="2" customWidth="1"/>
    <col min="3" max="3" width="14.5" style="1" customWidth="1"/>
    <col min="4" max="4" width="10.25" style="1" bestFit="1" customWidth="1"/>
    <col min="5" max="5" width="12" style="1" bestFit="1" customWidth="1"/>
    <col min="6" max="6" width="17.875" style="3" customWidth="1"/>
    <col min="7" max="16384" width="9" style="1"/>
  </cols>
  <sheetData>
    <row r="1" spans="1:6">
      <c r="F1" s="32" t="s">
        <v>60</v>
      </c>
    </row>
    <row r="3" spans="1:6" ht="18">
      <c r="A3" s="35" t="s">
        <v>64</v>
      </c>
      <c r="B3" s="35"/>
      <c r="C3" s="35"/>
      <c r="D3" s="35"/>
      <c r="E3" s="35"/>
      <c r="F3" s="35"/>
    </row>
    <row r="4" spans="1:6" ht="42" customHeight="1">
      <c r="A4" s="36" t="s">
        <v>62</v>
      </c>
      <c r="B4" s="36"/>
      <c r="C4" s="36"/>
      <c r="D4" s="36"/>
      <c r="E4" s="36"/>
      <c r="F4" s="36"/>
    </row>
    <row r="6" spans="1:6" ht="36.75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5" t="s">
        <v>5</v>
      </c>
    </row>
    <row r="7" spans="1:6">
      <c r="A7" s="6">
        <v>1</v>
      </c>
      <c r="B7" s="7">
        <v>2</v>
      </c>
      <c r="C7" s="6">
        <v>3</v>
      </c>
      <c r="D7" s="6">
        <v>4</v>
      </c>
      <c r="E7" s="6">
        <v>5</v>
      </c>
      <c r="F7" s="8">
        <v>6</v>
      </c>
    </row>
    <row r="8" spans="1:6" ht="20.25" customHeight="1">
      <c r="A8" s="38" t="s">
        <v>7</v>
      </c>
      <c r="B8" s="38"/>
      <c r="C8" s="38"/>
      <c r="D8" s="38"/>
      <c r="E8" s="38"/>
      <c r="F8" s="38"/>
    </row>
    <row r="9" spans="1:6" ht="42.75">
      <c r="A9" s="21">
        <v>1</v>
      </c>
      <c r="B9" s="10" t="s">
        <v>44</v>
      </c>
      <c r="C9" s="9">
        <v>230</v>
      </c>
      <c r="D9" s="9" t="s">
        <v>6</v>
      </c>
      <c r="E9" s="18"/>
      <c r="F9" s="11">
        <f>ROUND(E9*C9,2)</f>
        <v>0</v>
      </c>
    </row>
    <row r="10" spans="1:6" ht="28.5">
      <c r="A10" s="21">
        <v>2</v>
      </c>
      <c r="B10" s="10" t="s">
        <v>63</v>
      </c>
      <c r="C10" s="9">
        <v>6</v>
      </c>
      <c r="D10" s="9" t="s">
        <v>28</v>
      </c>
      <c r="E10" s="18"/>
      <c r="F10" s="11">
        <f>ROUND(E10*C10,2)</f>
        <v>0</v>
      </c>
    </row>
    <row r="11" spans="1:6" ht="20.25" customHeight="1">
      <c r="A11" s="38" t="s">
        <v>45</v>
      </c>
      <c r="B11" s="38"/>
      <c r="C11" s="38"/>
      <c r="D11" s="38"/>
      <c r="E11" s="38"/>
      <c r="F11" s="38"/>
    </row>
    <row r="12" spans="1:6" ht="20.25" customHeight="1">
      <c r="A12" s="21">
        <v>2</v>
      </c>
      <c r="B12" s="10" t="s">
        <v>8</v>
      </c>
      <c r="C12" s="9">
        <v>120</v>
      </c>
      <c r="D12" s="9" t="s">
        <v>28</v>
      </c>
      <c r="E12" s="18"/>
      <c r="F12" s="11">
        <f t="shared" ref="F12:F47" si="0">ROUND(E12*C12,2)</f>
        <v>0</v>
      </c>
    </row>
    <row r="13" spans="1:6" ht="20.25" customHeight="1">
      <c r="A13" s="21">
        <v>3</v>
      </c>
      <c r="B13" s="10" t="s">
        <v>9</v>
      </c>
      <c r="C13" s="9">
        <v>120</v>
      </c>
      <c r="D13" s="9" t="s">
        <v>28</v>
      </c>
      <c r="E13" s="18"/>
      <c r="F13" s="11">
        <f t="shared" si="0"/>
        <v>0</v>
      </c>
    </row>
    <row r="14" spans="1:6" ht="20.25" customHeight="1">
      <c r="A14" s="21">
        <v>4</v>
      </c>
      <c r="B14" s="10" t="s">
        <v>10</v>
      </c>
      <c r="C14" s="9">
        <v>120</v>
      </c>
      <c r="D14" s="9" t="s">
        <v>6</v>
      </c>
      <c r="E14" s="18"/>
      <c r="F14" s="11">
        <f t="shared" si="0"/>
        <v>0</v>
      </c>
    </row>
    <row r="15" spans="1:6" ht="20.25" customHeight="1">
      <c r="A15" s="21">
        <v>5</v>
      </c>
      <c r="B15" s="10" t="s">
        <v>11</v>
      </c>
      <c r="C15" s="9">
        <v>60</v>
      </c>
      <c r="D15" s="9" t="s">
        <v>28</v>
      </c>
      <c r="E15" s="18"/>
      <c r="F15" s="11">
        <f t="shared" si="0"/>
        <v>0</v>
      </c>
    </row>
    <row r="16" spans="1:6" ht="20.25" customHeight="1">
      <c r="A16" s="21">
        <v>6</v>
      </c>
      <c r="B16" s="10" t="s">
        <v>46</v>
      </c>
      <c r="C16" s="9">
        <v>60</v>
      </c>
      <c r="D16" s="9" t="s">
        <v>28</v>
      </c>
      <c r="E16" s="18"/>
      <c r="F16" s="11">
        <f t="shared" si="0"/>
        <v>0</v>
      </c>
    </row>
    <row r="17" spans="1:6" ht="20.25" customHeight="1">
      <c r="A17" s="21">
        <v>7</v>
      </c>
      <c r="B17" s="10" t="s">
        <v>49</v>
      </c>
      <c r="C17" s="9">
        <v>10</v>
      </c>
      <c r="D17" s="9" t="s">
        <v>28</v>
      </c>
      <c r="E17" s="18"/>
      <c r="F17" s="11">
        <f t="shared" si="0"/>
        <v>0</v>
      </c>
    </row>
    <row r="18" spans="1:6" ht="20.25" customHeight="1">
      <c r="A18" s="21">
        <v>8</v>
      </c>
      <c r="B18" s="10" t="s">
        <v>50</v>
      </c>
      <c r="C18" s="9">
        <v>10</v>
      </c>
      <c r="D18" s="9" t="s">
        <v>28</v>
      </c>
      <c r="E18" s="18"/>
      <c r="F18" s="11">
        <f t="shared" si="0"/>
        <v>0</v>
      </c>
    </row>
    <row r="19" spans="1:6" ht="20.25" customHeight="1">
      <c r="A19" s="21">
        <v>9</v>
      </c>
      <c r="B19" s="10" t="s">
        <v>51</v>
      </c>
      <c r="C19" s="9">
        <v>10</v>
      </c>
      <c r="D19" s="9" t="s">
        <v>28</v>
      </c>
      <c r="E19" s="18"/>
      <c r="F19" s="11">
        <f t="shared" si="0"/>
        <v>0</v>
      </c>
    </row>
    <row r="20" spans="1:6" ht="20.25" customHeight="1">
      <c r="A20" s="38" t="s">
        <v>12</v>
      </c>
      <c r="B20" s="38"/>
      <c r="C20" s="38"/>
      <c r="D20" s="38"/>
      <c r="E20" s="38"/>
      <c r="F20" s="38"/>
    </row>
    <row r="21" spans="1:6" ht="20.25" customHeight="1">
      <c r="A21" s="21">
        <v>10</v>
      </c>
      <c r="B21" s="10" t="s">
        <v>13</v>
      </c>
      <c r="C21" s="9">
        <v>230</v>
      </c>
      <c r="D21" s="9" t="s">
        <v>28</v>
      </c>
      <c r="E21" s="18"/>
      <c r="F21" s="11">
        <f t="shared" si="0"/>
        <v>0</v>
      </c>
    </row>
    <row r="22" spans="1:6" ht="20.25" customHeight="1">
      <c r="A22" s="21">
        <v>11</v>
      </c>
      <c r="B22" s="10" t="s">
        <v>42</v>
      </c>
      <c r="C22" s="9">
        <v>100</v>
      </c>
      <c r="D22" s="9" t="s">
        <v>43</v>
      </c>
      <c r="E22" s="18"/>
      <c r="F22" s="11">
        <f t="shared" si="0"/>
        <v>0</v>
      </c>
    </row>
    <row r="23" spans="1:6" ht="20.25" customHeight="1">
      <c r="A23" s="21">
        <v>12</v>
      </c>
      <c r="B23" s="10" t="s">
        <v>14</v>
      </c>
      <c r="C23" s="9">
        <v>100</v>
      </c>
      <c r="D23" s="9" t="s">
        <v>28</v>
      </c>
      <c r="E23" s="18"/>
      <c r="F23" s="11">
        <f t="shared" si="0"/>
        <v>0</v>
      </c>
    </row>
    <row r="24" spans="1:6" ht="20.25" customHeight="1">
      <c r="A24" s="21">
        <v>13</v>
      </c>
      <c r="B24" s="10" t="s">
        <v>39</v>
      </c>
      <c r="C24" s="9">
        <v>100</v>
      </c>
      <c r="D24" s="9" t="s">
        <v>28</v>
      </c>
      <c r="E24" s="18"/>
      <c r="F24" s="11">
        <f t="shared" si="0"/>
        <v>0</v>
      </c>
    </row>
    <row r="25" spans="1:6" ht="20.25" customHeight="1">
      <c r="A25" s="21">
        <v>14</v>
      </c>
      <c r="B25" s="10" t="s">
        <v>40</v>
      </c>
      <c r="C25" s="9">
        <v>100</v>
      </c>
      <c r="D25" s="9" t="s">
        <v>28</v>
      </c>
      <c r="E25" s="18"/>
      <c r="F25" s="11">
        <f t="shared" si="0"/>
        <v>0</v>
      </c>
    </row>
    <row r="26" spans="1:6" ht="20.25" customHeight="1">
      <c r="A26" s="21">
        <v>15</v>
      </c>
      <c r="B26" s="10" t="s">
        <v>41</v>
      </c>
      <c r="C26" s="9">
        <v>100</v>
      </c>
      <c r="D26" s="9" t="s">
        <v>28</v>
      </c>
      <c r="E26" s="18"/>
      <c r="F26" s="11">
        <f t="shared" si="0"/>
        <v>0</v>
      </c>
    </row>
    <row r="27" spans="1:6" ht="20.25" customHeight="1">
      <c r="A27" s="21">
        <v>16</v>
      </c>
      <c r="B27" s="10" t="s">
        <v>15</v>
      </c>
      <c r="C27" s="9">
        <v>150</v>
      </c>
      <c r="D27" s="9" t="s">
        <v>28</v>
      </c>
      <c r="E27" s="18"/>
      <c r="F27" s="11">
        <f t="shared" si="0"/>
        <v>0</v>
      </c>
    </row>
    <row r="28" spans="1:6" ht="20.25" customHeight="1">
      <c r="A28" s="21">
        <v>17</v>
      </c>
      <c r="B28" s="10" t="s">
        <v>16</v>
      </c>
      <c r="C28" s="9">
        <v>230</v>
      </c>
      <c r="D28" s="9" t="s">
        <v>28</v>
      </c>
      <c r="E28" s="18"/>
      <c r="F28" s="11">
        <f t="shared" si="0"/>
        <v>0</v>
      </c>
    </row>
    <row r="29" spans="1:6" ht="20.25" customHeight="1">
      <c r="A29" s="21">
        <v>18</v>
      </c>
      <c r="B29" s="10" t="s">
        <v>17</v>
      </c>
      <c r="C29" s="9">
        <v>230</v>
      </c>
      <c r="D29" s="9" t="s">
        <v>28</v>
      </c>
      <c r="E29" s="18"/>
      <c r="F29" s="11">
        <f t="shared" si="0"/>
        <v>0</v>
      </c>
    </row>
    <row r="30" spans="1:6" ht="20.25" customHeight="1">
      <c r="A30" s="21">
        <v>19</v>
      </c>
      <c r="B30" s="10" t="s">
        <v>47</v>
      </c>
      <c r="C30" s="9">
        <v>10</v>
      </c>
      <c r="D30" s="9" t="s">
        <v>28</v>
      </c>
      <c r="E30" s="18"/>
      <c r="F30" s="11">
        <f t="shared" si="0"/>
        <v>0</v>
      </c>
    </row>
    <row r="31" spans="1:6" ht="20.25" customHeight="1">
      <c r="A31" s="21">
        <v>20</v>
      </c>
      <c r="B31" s="10" t="s">
        <v>48</v>
      </c>
      <c r="C31" s="9">
        <v>10</v>
      </c>
      <c r="D31" s="9" t="s">
        <v>28</v>
      </c>
      <c r="E31" s="18"/>
      <c r="F31" s="11">
        <f t="shared" si="0"/>
        <v>0</v>
      </c>
    </row>
    <row r="32" spans="1:6" ht="20.25" customHeight="1">
      <c r="A32" s="38" t="s">
        <v>18</v>
      </c>
      <c r="B32" s="38"/>
      <c r="C32" s="38"/>
      <c r="D32" s="38"/>
      <c r="E32" s="38"/>
      <c r="F32" s="38"/>
    </row>
    <row r="33" spans="1:6" ht="20.25" customHeight="1">
      <c r="A33" s="21">
        <v>21</v>
      </c>
      <c r="B33" s="10" t="s">
        <v>19</v>
      </c>
      <c r="C33" s="9">
        <v>230</v>
      </c>
      <c r="D33" s="9" t="s">
        <v>28</v>
      </c>
      <c r="E33" s="18"/>
      <c r="F33" s="11">
        <f t="shared" si="0"/>
        <v>0</v>
      </c>
    </row>
    <row r="34" spans="1:6" ht="20.25" customHeight="1">
      <c r="A34" s="21">
        <v>22</v>
      </c>
      <c r="B34" s="10" t="s">
        <v>20</v>
      </c>
      <c r="C34" s="9">
        <v>120</v>
      </c>
      <c r="D34" s="9" t="s">
        <v>28</v>
      </c>
      <c r="E34" s="18"/>
      <c r="F34" s="11">
        <f t="shared" si="0"/>
        <v>0</v>
      </c>
    </row>
    <row r="35" spans="1:6" ht="20.25" customHeight="1">
      <c r="A35" s="21">
        <v>23</v>
      </c>
      <c r="B35" s="10" t="s">
        <v>21</v>
      </c>
      <c r="C35" s="9">
        <v>60</v>
      </c>
      <c r="D35" s="9" t="s">
        <v>28</v>
      </c>
      <c r="E35" s="18"/>
      <c r="F35" s="11">
        <f t="shared" si="0"/>
        <v>0</v>
      </c>
    </row>
    <row r="36" spans="1:6" ht="20.25" customHeight="1">
      <c r="A36" s="21">
        <v>24</v>
      </c>
      <c r="B36" s="10" t="s">
        <v>22</v>
      </c>
      <c r="C36" s="9">
        <v>80</v>
      </c>
      <c r="D36" s="9" t="s">
        <v>28</v>
      </c>
      <c r="E36" s="18"/>
      <c r="F36" s="11">
        <f t="shared" si="0"/>
        <v>0</v>
      </c>
    </row>
    <row r="37" spans="1:6" ht="20.25" customHeight="1">
      <c r="A37" s="21">
        <v>25</v>
      </c>
      <c r="B37" s="10" t="s">
        <v>23</v>
      </c>
      <c r="C37" s="9">
        <v>80</v>
      </c>
      <c r="D37" s="9" t="s">
        <v>28</v>
      </c>
      <c r="E37" s="18"/>
      <c r="F37" s="11">
        <f t="shared" si="0"/>
        <v>0</v>
      </c>
    </row>
    <row r="38" spans="1:6" ht="20.25" customHeight="1">
      <c r="A38" s="21">
        <v>26</v>
      </c>
      <c r="B38" s="10" t="s">
        <v>24</v>
      </c>
      <c r="C38" s="9">
        <v>60</v>
      </c>
      <c r="D38" s="9" t="s">
        <v>28</v>
      </c>
      <c r="E38" s="18"/>
      <c r="F38" s="11">
        <f t="shared" si="0"/>
        <v>0</v>
      </c>
    </row>
    <row r="39" spans="1:6" ht="20.25" customHeight="1">
      <c r="A39" s="21">
        <v>27</v>
      </c>
      <c r="B39" s="10" t="s">
        <v>52</v>
      </c>
      <c r="C39" s="9">
        <v>10</v>
      </c>
      <c r="D39" s="9" t="s">
        <v>28</v>
      </c>
      <c r="E39" s="18"/>
      <c r="F39" s="11">
        <f t="shared" si="0"/>
        <v>0</v>
      </c>
    </row>
    <row r="40" spans="1:6" ht="20.25" customHeight="1">
      <c r="A40" s="21">
        <v>28</v>
      </c>
      <c r="B40" s="10" t="s">
        <v>53</v>
      </c>
      <c r="C40" s="9">
        <v>10</v>
      </c>
      <c r="D40" s="9" t="s">
        <v>28</v>
      </c>
      <c r="E40" s="18"/>
      <c r="F40" s="11">
        <f t="shared" si="0"/>
        <v>0</v>
      </c>
    </row>
    <row r="41" spans="1:6" ht="20.25" customHeight="1">
      <c r="A41" s="21">
        <v>29</v>
      </c>
      <c r="B41" s="10" t="s">
        <v>54</v>
      </c>
      <c r="C41" s="9">
        <v>10</v>
      </c>
      <c r="D41" s="9" t="s">
        <v>28</v>
      </c>
      <c r="E41" s="18"/>
      <c r="F41" s="11">
        <f t="shared" si="0"/>
        <v>0</v>
      </c>
    </row>
    <row r="42" spans="1:6" ht="20.25" customHeight="1">
      <c r="A42" s="21">
        <v>30</v>
      </c>
      <c r="B42" s="10" t="s">
        <v>25</v>
      </c>
      <c r="C42" s="9">
        <v>100</v>
      </c>
      <c r="D42" s="9" t="s">
        <v>28</v>
      </c>
      <c r="E42" s="18"/>
      <c r="F42" s="11">
        <f t="shared" si="0"/>
        <v>0</v>
      </c>
    </row>
    <row r="43" spans="1:6" ht="28.5">
      <c r="A43" s="21">
        <v>31</v>
      </c>
      <c r="B43" s="10" t="s">
        <v>26</v>
      </c>
      <c r="C43" s="9">
        <v>20</v>
      </c>
      <c r="D43" s="9" t="s">
        <v>28</v>
      </c>
      <c r="E43" s="18"/>
      <c r="F43" s="11">
        <f t="shared" si="0"/>
        <v>0</v>
      </c>
    </row>
    <row r="44" spans="1:6" ht="20.25" customHeight="1">
      <c r="A44" s="39" t="s">
        <v>55</v>
      </c>
      <c r="B44" s="40"/>
      <c r="C44" s="40"/>
      <c r="D44" s="40"/>
      <c r="E44" s="41"/>
      <c r="F44" s="14">
        <f>SUM(F33:F43,F21:F31,F12:F19,F9)</f>
        <v>0</v>
      </c>
    </row>
    <row r="45" spans="1:6" ht="30.75" customHeight="1">
      <c r="A45" s="25"/>
      <c r="B45" s="26"/>
      <c r="C45" s="27"/>
      <c r="D45" s="27"/>
      <c r="E45" s="29"/>
      <c r="F45" s="28"/>
    </row>
    <row r="46" spans="1:6" ht="30.75" customHeight="1">
      <c r="A46" s="38" t="s">
        <v>27</v>
      </c>
      <c r="B46" s="38"/>
      <c r="C46" s="38"/>
      <c r="D46" s="38"/>
      <c r="E46" s="38"/>
      <c r="F46" s="38"/>
    </row>
    <row r="47" spans="1:6" ht="46.5" customHeight="1">
      <c r="A47" s="21">
        <v>24</v>
      </c>
      <c r="B47" s="10" t="s">
        <v>56</v>
      </c>
      <c r="C47" s="9">
        <v>8</v>
      </c>
      <c r="D47" s="9" t="s">
        <v>29</v>
      </c>
      <c r="E47" s="18">
        <v>150</v>
      </c>
      <c r="F47" s="11">
        <f t="shared" si="0"/>
        <v>1200</v>
      </c>
    </row>
    <row r="48" spans="1:6" s="13" customFormat="1" ht="20.25" customHeight="1">
      <c r="A48" s="37" t="s">
        <v>58</v>
      </c>
      <c r="B48" s="37"/>
      <c r="C48" s="37"/>
      <c r="D48" s="37"/>
      <c r="E48" s="37"/>
      <c r="F48" s="12">
        <f>F47</f>
        <v>1200</v>
      </c>
    </row>
    <row r="49" spans="1:6" s="13" customFormat="1" ht="20.25" customHeight="1">
      <c r="A49" s="34" t="s">
        <v>32</v>
      </c>
      <c r="B49" s="34"/>
      <c r="C49" s="34"/>
      <c r="D49" s="34"/>
      <c r="E49" s="30">
        <v>0.23</v>
      </c>
      <c r="F49" s="14">
        <f>ROUND(F48*E49,2)</f>
        <v>276</v>
      </c>
    </row>
    <row r="50" spans="1:6" s="13" customFormat="1" ht="20.25" customHeight="1">
      <c r="A50" s="37" t="s">
        <v>57</v>
      </c>
      <c r="B50" s="37"/>
      <c r="C50" s="37"/>
      <c r="D50" s="37"/>
      <c r="E50" s="37"/>
      <c r="F50" s="14">
        <f>F49+F48</f>
        <v>1476</v>
      </c>
    </row>
    <row r="52" spans="1:6" ht="34.5" customHeight="1">
      <c r="A52" s="42" t="s">
        <v>59</v>
      </c>
      <c r="B52" s="42"/>
      <c r="C52" s="42"/>
      <c r="D52" s="42"/>
      <c r="E52" s="42"/>
      <c r="F52" s="31">
        <f>F50+F44</f>
        <v>1476</v>
      </c>
    </row>
    <row r="53" spans="1:6" ht="30.75" customHeight="1">
      <c r="A53" s="33" t="s">
        <v>31</v>
      </c>
      <c r="B53" s="33"/>
      <c r="C53" s="33"/>
      <c r="D53" s="33"/>
      <c r="E53" s="33"/>
      <c r="F53" s="33"/>
    </row>
    <row r="54" spans="1:6">
      <c r="A54" s="23"/>
      <c r="B54" s="16"/>
      <c r="C54" s="15"/>
      <c r="D54" s="15"/>
      <c r="E54" s="15"/>
      <c r="F54" s="17"/>
    </row>
    <row r="55" spans="1:6" ht="15.75" customHeight="1">
      <c r="A55" s="33" t="s">
        <v>30</v>
      </c>
      <c r="B55" s="33"/>
      <c r="C55" s="33"/>
      <c r="D55" s="33"/>
      <c r="E55" s="33"/>
      <c r="F55" s="33"/>
    </row>
    <row r="58" spans="1:6" ht="46.5" customHeight="1">
      <c r="A58" s="44" t="s">
        <v>34</v>
      </c>
      <c r="B58" s="44"/>
      <c r="C58" s="44"/>
      <c r="D58" s="44"/>
      <c r="E58" s="44"/>
      <c r="F58" s="44"/>
    </row>
    <row r="59" spans="1:6" ht="28.5" customHeight="1">
      <c r="A59" s="44" t="s">
        <v>35</v>
      </c>
      <c r="B59" s="44"/>
      <c r="C59" s="44"/>
      <c r="D59" s="44"/>
      <c r="E59" s="44"/>
      <c r="F59" s="44"/>
    </row>
    <row r="60" spans="1:6" ht="24" customHeight="1">
      <c r="A60" s="44" t="s">
        <v>36</v>
      </c>
      <c r="B60" s="44"/>
      <c r="C60" s="44" t="s">
        <v>37</v>
      </c>
      <c r="D60" s="44"/>
      <c r="E60" s="44" t="s">
        <v>38</v>
      </c>
      <c r="F60" s="44"/>
    </row>
    <row r="61" spans="1:6" ht="45" customHeight="1">
      <c r="A61" s="24">
        <v>1</v>
      </c>
      <c r="B61" s="24"/>
      <c r="C61" s="43"/>
      <c r="D61" s="43"/>
      <c r="E61" s="43"/>
      <c r="F61" s="43"/>
    </row>
  </sheetData>
  <mergeCells count="22">
    <mergeCell ref="A52:E52"/>
    <mergeCell ref="A3:F3"/>
    <mergeCell ref="A4:F4"/>
    <mergeCell ref="A8:F8"/>
    <mergeCell ref="A11:F11"/>
    <mergeCell ref="A20:F20"/>
    <mergeCell ref="A32:F32"/>
    <mergeCell ref="A44:E44"/>
    <mergeCell ref="A46:F46"/>
    <mergeCell ref="A48:E48"/>
    <mergeCell ref="A49:D49"/>
    <mergeCell ref="A50:E50"/>
    <mergeCell ref="C61:D61"/>
    <mergeCell ref="E61:F61"/>
    <mergeCell ref="A53:F53"/>
    <mergeCell ref="A55:F55"/>
    <mergeCell ref="A58:B58"/>
    <mergeCell ref="C58:F58"/>
    <mergeCell ref="A59:F59"/>
    <mergeCell ref="A60:B60"/>
    <mergeCell ref="C60:D60"/>
    <mergeCell ref="E60:F60"/>
  </mergeCells>
  <pageMargins left="0.31496062992125984" right="0.31496062992125984" top="0.27559055118110237" bottom="0.35433070866141736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Kosztorys</vt:lpstr>
      <vt:lpstr>Falck</vt:lpstr>
      <vt:lpstr>Polmed</vt:lpstr>
      <vt:lpstr>Falck!Obszar_wydruku</vt:lpstr>
      <vt:lpstr>Kosztorys!Obszar_wydruku</vt:lpstr>
      <vt:lpstr>Polmed!Obszar_wydruku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Żuk</dc:creator>
  <cp:lastModifiedBy>Anna Czaja</cp:lastModifiedBy>
  <cp:lastPrinted>2020-01-24T11:55:24Z</cp:lastPrinted>
  <dcterms:created xsi:type="dcterms:W3CDTF">2017-11-24T11:38:35Z</dcterms:created>
  <dcterms:modified xsi:type="dcterms:W3CDTF">2020-05-13T08:57:08Z</dcterms:modified>
</cp:coreProperties>
</file>