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2024/ZP-271-1-63-2024 - Konserwacja wind/"/>
    </mc:Choice>
  </mc:AlternateContent>
  <xr:revisionPtr revIDLastSave="13" documentId="14_{F1239262-6782-443D-A5ED-5BA8EDB8BE46}" xr6:coauthVersionLast="47" xr6:coauthVersionMax="47" xr10:uidLastSave="{C63C1DC8-4D6C-4F64-AA16-EC5B2E909D45}"/>
  <bookViews>
    <workbookView xWindow="-108" yWindow="-108" windowWidth="23256" windowHeight="12456" tabRatio="826" xr2:uid="{00000000-000D-0000-FFFF-FFFF00000000}"/>
  </bookViews>
  <sheets>
    <sheet name="Formularz cenowy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0" l="1"/>
  <c r="G7" i="10" s="1"/>
  <c r="F8" i="10"/>
  <c r="G8" i="10" s="1"/>
  <c r="F6" i="10"/>
  <c r="H7" i="10"/>
  <c r="H8" i="10"/>
  <c r="H6" i="10"/>
  <c r="I8" i="10" l="1"/>
  <c r="J8" i="10" s="1"/>
  <c r="H9" i="10"/>
  <c r="I7" i="10"/>
  <c r="J7" i="10" s="1"/>
  <c r="I6" i="10"/>
  <c r="G6" i="10"/>
  <c r="I9" i="10" l="1"/>
  <c r="J6" i="10"/>
  <c r="J9" i="10" s="1"/>
</calcChain>
</file>

<file path=xl/sharedStrings.xml><?xml version="1.0" encoding="utf-8"?>
<sst xmlns="http://schemas.openxmlformats.org/spreadsheetml/2006/main" count="29" uniqueCount="28">
  <si>
    <t>Wartość ofety netto</t>
  </si>
  <si>
    <t>Wartość oferty brutto</t>
  </si>
  <si>
    <t>a</t>
  </si>
  <si>
    <t>b</t>
  </si>
  <si>
    <t>c</t>
  </si>
  <si>
    <t>d</t>
  </si>
  <si>
    <t>e</t>
  </si>
  <si>
    <t>RAZEM</t>
  </si>
  <si>
    <t>Lp.</t>
  </si>
  <si>
    <t>Nazwa urządzenia</t>
  </si>
  <si>
    <t>Lokalizacja urządzenia</t>
  </si>
  <si>
    <t>g
[e + f]</t>
  </si>
  <si>
    <t>i
[d x e x g]</t>
  </si>
  <si>
    <t xml:space="preserve">h
[d x e] </t>
  </si>
  <si>
    <t>Kwota VAT</t>
  </si>
  <si>
    <t>i
[h x 23%]</t>
  </si>
  <si>
    <t>Miesięczne ryczałtowe wynagrodzenie netto za świadczenie usługi</t>
  </si>
  <si>
    <t>Miesięczne ryczałtowe wynagrodzenie brutto za świadczenie usługi</t>
  </si>
  <si>
    <t>f
[e x 23%]</t>
  </si>
  <si>
    <t>Nazwa i adres Wykonawcy</t>
  </si>
  <si>
    <t>dźwig hydrauliczny pośredni nr 1/2017 VIVA</t>
  </si>
  <si>
    <t>urządzenie dla niepełnosprawnych VIMEC S.R.L Typ E10</t>
  </si>
  <si>
    <t>ul.Świerczyny 1, 
41-400 Mysłowice</t>
  </si>
  <si>
    <t>ul. Wyspiańskiego 19,
41-400 Mysłowice</t>
  </si>
  <si>
    <t>ul. Różyckiego 2c, 
41-400 Mysłowice</t>
  </si>
  <si>
    <t>Liczba miesięcy świadczenia usługi</t>
  </si>
  <si>
    <t>Załącznik nr 1 do Zapytania ofertowego: ZP/271/1/63/2024</t>
  </si>
  <si>
    <t>Kwota VAT (23%)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</si>
</sst>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7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7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9"/>
  <sheetViews>
    <sheetView tabSelected="1" workbookViewId="0">
      <selection activeCell="E6" sqref="E6"/>
    </sheetView>
  </sheetViews>
  <sheetFormatPr defaultRowHeight="13.8" x14ac:dyDescent="0.25"/>
  <cols>
    <col min="1" max="1" width="3.88671875" style="1" customWidth="1"/>
    <col min="2" max="2" width="33.44140625" style="1" customWidth="1"/>
    <col min="3" max="3" width="24" style="1" customWidth="1"/>
    <col min="4" max="4" width="12.5546875" style="1" customWidth="1"/>
    <col min="5" max="5" width="18.33203125" style="1" customWidth="1"/>
    <col min="6" max="6" width="17.88671875" style="1" customWidth="1"/>
    <col min="7" max="7" width="18.109375" style="1" customWidth="1"/>
    <col min="8" max="9" width="16.5546875" style="1" customWidth="1"/>
    <col min="10" max="10" width="15.6640625" style="1" customWidth="1"/>
    <col min="11" max="16384" width="8.88671875" style="1"/>
  </cols>
  <sheetData>
    <row r="1" spans="1:10" ht="38.4" customHeight="1" x14ac:dyDescent="0.25">
      <c r="B1" s="2"/>
      <c r="C1" s="2"/>
      <c r="D1" s="2"/>
      <c r="E1" s="2"/>
      <c r="G1" s="14" t="s">
        <v>26</v>
      </c>
      <c r="H1" s="14"/>
      <c r="I1" s="14"/>
      <c r="J1" s="14"/>
    </row>
    <row r="2" spans="1:10" ht="35.4" customHeight="1" x14ac:dyDescent="0.25">
      <c r="B2" s="10"/>
      <c r="C2" s="9" t="s">
        <v>19</v>
      </c>
      <c r="D2" s="15"/>
      <c r="E2" s="15"/>
      <c r="F2" s="15"/>
      <c r="G2" s="15"/>
      <c r="H2" s="15"/>
      <c r="I2" s="2"/>
      <c r="J2" s="3"/>
    </row>
    <row r="3" spans="1:10" ht="16.2" customHeight="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1:10" ht="69" customHeight="1" x14ac:dyDescent="0.25">
      <c r="A4" s="4" t="s">
        <v>8</v>
      </c>
      <c r="B4" s="4" t="s">
        <v>9</v>
      </c>
      <c r="C4" s="4" t="s">
        <v>10</v>
      </c>
      <c r="D4" s="4" t="s">
        <v>25</v>
      </c>
      <c r="E4" s="4" t="s">
        <v>16</v>
      </c>
      <c r="F4" s="4" t="s">
        <v>27</v>
      </c>
      <c r="G4" s="4" t="s">
        <v>17</v>
      </c>
      <c r="H4" s="4" t="s">
        <v>0</v>
      </c>
      <c r="I4" s="4" t="s">
        <v>14</v>
      </c>
      <c r="J4" s="4" t="s">
        <v>1</v>
      </c>
    </row>
    <row r="5" spans="1:10" ht="27" customHeight="1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18</v>
      </c>
      <c r="G5" s="4" t="s">
        <v>11</v>
      </c>
      <c r="H5" s="4" t="s">
        <v>13</v>
      </c>
      <c r="I5" s="4" t="s">
        <v>15</v>
      </c>
      <c r="J5" s="4" t="s">
        <v>12</v>
      </c>
    </row>
    <row r="6" spans="1:10" ht="39.9" customHeight="1" x14ac:dyDescent="0.25">
      <c r="A6" s="4">
        <v>1</v>
      </c>
      <c r="B6" s="5" t="s">
        <v>20</v>
      </c>
      <c r="C6" s="5" t="s">
        <v>22</v>
      </c>
      <c r="D6" s="6">
        <v>12</v>
      </c>
      <c r="E6" s="7"/>
      <c r="F6" s="8">
        <f>ROUND(E6*23%,2)</f>
        <v>0</v>
      </c>
      <c r="G6" s="8">
        <f>E6+F6</f>
        <v>0</v>
      </c>
      <c r="H6" s="8">
        <f>D6*E6</f>
        <v>0</v>
      </c>
      <c r="I6" s="8">
        <f>ROUND(H6*23%,2)</f>
        <v>0</v>
      </c>
      <c r="J6" s="8">
        <f>H6+I6</f>
        <v>0</v>
      </c>
    </row>
    <row r="7" spans="1:10" ht="39.9" customHeight="1" x14ac:dyDescent="0.25">
      <c r="A7" s="4">
        <v>2</v>
      </c>
      <c r="B7" s="5" t="s">
        <v>21</v>
      </c>
      <c r="C7" s="5" t="s">
        <v>23</v>
      </c>
      <c r="D7" s="6">
        <v>12</v>
      </c>
      <c r="E7" s="7"/>
      <c r="F7" s="8">
        <f t="shared" ref="F7:F8" si="0">ROUND(E7*23%,2)</f>
        <v>0</v>
      </c>
      <c r="G7" s="8">
        <f t="shared" ref="G7:G8" si="1">E7+F7</f>
        <v>0</v>
      </c>
      <c r="H7" s="8">
        <f t="shared" ref="H7:H8" si="2">D7*E7</f>
        <v>0</v>
      </c>
      <c r="I7" s="8">
        <f t="shared" ref="I7:I8" si="3">ROUND(H7*23%,2)</f>
        <v>0</v>
      </c>
      <c r="J7" s="8">
        <f t="shared" ref="J7:J8" si="4">H7+I7</f>
        <v>0</v>
      </c>
    </row>
    <row r="8" spans="1:10" ht="39.9" customHeight="1" x14ac:dyDescent="0.25">
      <c r="A8" s="4">
        <v>3</v>
      </c>
      <c r="B8" s="5" t="s">
        <v>21</v>
      </c>
      <c r="C8" s="5" t="s">
        <v>24</v>
      </c>
      <c r="D8" s="6">
        <v>12</v>
      </c>
      <c r="E8" s="7"/>
      <c r="F8" s="8">
        <f t="shared" si="0"/>
        <v>0</v>
      </c>
      <c r="G8" s="8">
        <f t="shared" si="1"/>
        <v>0</v>
      </c>
      <c r="H8" s="8">
        <f t="shared" si="2"/>
        <v>0</v>
      </c>
      <c r="I8" s="8">
        <f t="shared" si="3"/>
        <v>0</v>
      </c>
      <c r="J8" s="8">
        <f t="shared" si="4"/>
        <v>0</v>
      </c>
    </row>
    <row r="9" spans="1:10" ht="31.2" customHeight="1" x14ac:dyDescent="0.25">
      <c r="A9" s="4">
        <v>4</v>
      </c>
      <c r="B9" s="13" t="s">
        <v>7</v>
      </c>
      <c r="C9" s="13"/>
      <c r="D9" s="13"/>
      <c r="E9" s="13"/>
      <c r="F9" s="13"/>
      <c r="G9" s="13"/>
      <c r="H9" s="11">
        <f>SUM(H6:H8)</f>
        <v>0</v>
      </c>
      <c r="I9" s="11">
        <f t="shared" ref="I9:J9" si="5">SUM(I6:I8)</f>
        <v>0</v>
      </c>
      <c r="J9" s="11">
        <f t="shared" si="5"/>
        <v>0</v>
      </c>
    </row>
  </sheetData>
  <mergeCells count="4">
    <mergeCell ref="B3:J3"/>
    <mergeCell ref="B9:G9"/>
    <mergeCell ref="G1:J1"/>
    <mergeCell ref="D2:H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 Patrycja</dc:creator>
  <cp:lastModifiedBy>Magdalena Woźniak</cp:lastModifiedBy>
  <cp:lastPrinted>2023-04-18T11:58:54Z</cp:lastPrinted>
  <dcterms:created xsi:type="dcterms:W3CDTF">2022-07-20T08:11:42Z</dcterms:created>
  <dcterms:modified xsi:type="dcterms:W3CDTF">2024-05-07T07:32:15Z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MF\fujn;Sadowska Patrycja</vt:lpwstr>
  </property>
  <property fmtid="{D5CDD505-2E9C-101B-9397-08002B2CF9AE}" pid="4" name="MFClassificationDate">
    <vt:lpwstr>2022-07-20T10:46:24.4631076+02:00</vt:lpwstr>
  </property>
  <property fmtid="{D5CDD505-2E9C-101B-9397-08002B2CF9AE}" pid="5" name="MFClassifiedBySID">
    <vt:lpwstr>MF\S-1-5-21-1525952054-1005573771-2909822258-175394</vt:lpwstr>
  </property>
  <property fmtid="{D5CDD505-2E9C-101B-9397-08002B2CF9AE}" pid="6" name="MFGRNItemId">
    <vt:lpwstr>GRN-103a2530-b056-43b3-a065-fe92d8ed3a50</vt:lpwstr>
  </property>
  <property fmtid="{D5CDD505-2E9C-101B-9397-08002B2CF9AE}" pid="7" name="MFHash">
    <vt:lpwstr>R0PqjQ3arAsxH57OK41ANysRmz5pcR5us2H8ppiY/zY=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