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87-2023 - Wywóz odpadów komunalnych — właściwy/"/>
    </mc:Choice>
  </mc:AlternateContent>
  <xr:revisionPtr revIDLastSave="1" documentId="13_ncr:1_{8B7ED90B-F830-4F6A-828E-8E3FC0D25F9E}" xr6:coauthVersionLast="47" xr6:coauthVersionMax="47" xr10:uidLastSave="{6F2E1DB2-B5EB-463F-9D7E-1CA5C6A599C2}"/>
  <bookViews>
    <workbookView xWindow="28680" yWindow="-120" windowWidth="29040" windowHeight="15720" tabRatio="826" xr2:uid="{00000000-000D-0000-FFFF-FFFF00000000}"/>
  </bookViews>
  <sheets>
    <sheet name="Formularz cenowy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0" l="1"/>
  <c r="K12" i="10"/>
  <c r="K13" i="10"/>
  <c r="K14" i="10"/>
  <c r="K15" i="10"/>
  <c r="I11" i="10"/>
  <c r="J11" i="10" s="1"/>
  <c r="L11" i="10" s="1"/>
  <c r="I12" i="10"/>
  <c r="J12" i="10" s="1"/>
  <c r="L12" i="10" s="1"/>
  <c r="I13" i="10"/>
  <c r="J13" i="10" s="1"/>
  <c r="L13" i="10" s="1"/>
  <c r="I14" i="10"/>
  <c r="J14" i="10" s="1"/>
  <c r="L14" i="10" s="1"/>
  <c r="I15" i="10"/>
  <c r="J15" i="10" s="1"/>
  <c r="L15" i="10" s="1"/>
  <c r="K10" i="10" l="1"/>
  <c r="I10" i="10"/>
  <c r="J10" i="10" s="1"/>
  <c r="L10" i="10" s="1"/>
  <c r="K9" i="10"/>
  <c r="I9" i="10"/>
  <c r="J9" i="10" s="1"/>
  <c r="L9" i="10" s="1"/>
  <c r="K8" i="10"/>
  <c r="I8" i="10"/>
  <c r="J8" i="10" s="1"/>
  <c r="L8" i="10" s="1"/>
  <c r="K7" i="10"/>
  <c r="I7" i="10"/>
  <c r="J7" i="10" s="1"/>
  <c r="L7" i="10" s="1"/>
  <c r="K6" i="10"/>
  <c r="K16" i="10" s="1"/>
  <c r="I6" i="10"/>
  <c r="J6" i="10" s="1"/>
  <c r="L6" i="10" s="1"/>
  <c r="L16" i="10" s="1"/>
</calcChain>
</file>

<file path=xl/sharedStrings.xml><?xml version="1.0" encoding="utf-8"?>
<sst xmlns="http://schemas.openxmlformats.org/spreadsheetml/2006/main" count="57" uniqueCount="42">
  <si>
    <t>Frakcja odpadu</t>
  </si>
  <si>
    <t>Liczba pojemników</t>
  </si>
  <si>
    <t>Częstostliwość wywozu</t>
  </si>
  <si>
    <t xml:space="preserve">Liczba wywozów 
w trakcie trwania umowy </t>
  </si>
  <si>
    <t>Kwota VAT (8%)</t>
  </si>
  <si>
    <t>Wartość ofety netto</t>
  </si>
  <si>
    <t>Wartość oferty brutto</t>
  </si>
  <si>
    <t>a</t>
  </si>
  <si>
    <t>b</t>
  </si>
  <si>
    <t>c</t>
  </si>
  <si>
    <t>d</t>
  </si>
  <si>
    <t>e</t>
  </si>
  <si>
    <t>f</t>
  </si>
  <si>
    <t>g
[f x 8%]</t>
  </si>
  <si>
    <t xml:space="preserve">i
[c x e x f] </t>
  </si>
  <si>
    <t>j
[c x e x h]</t>
  </si>
  <si>
    <t>Szkło</t>
  </si>
  <si>
    <t>240 l</t>
  </si>
  <si>
    <t>1 raz w miesiącu</t>
  </si>
  <si>
    <t>1 raz na dwa tygodnie</t>
  </si>
  <si>
    <t>120 l</t>
  </si>
  <si>
    <t>RAZEM</t>
  </si>
  <si>
    <t>h
[f + g]</t>
  </si>
  <si>
    <t xml:space="preserve">1 raz w tygodniu </t>
  </si>
  <si>
    <t>1100 l</t>
  </si>
  <si>
    <t>Nazwa i adres Wykonawcy:</t>
  </si>
  <si>
    <t>Pojemność pojemnika 
(w litrach)</t>
  </si>
  <si>
    <t>Papier i tektura</t>
  </si>
  <si>
    <t xml:space="preserve">Metale 
i tworzywa sztuczne </t>
  </si>
  <si>
    <t>Lp.</t>
  </si>
  <si>
    <t>Rodzaj wywozów</t>
  </si>
  <si>
    <t>wywozy podstawowe</t>
  </si>
  <si>
    <t>wywozy dodatkowe</t>
  </si>
  <si>
    <t>wywóz na zlecenie Zamawiającego max 12 wywozów w ciągu trwania umowy</t>
  </si>
  <si>
    <t>wywóz na zlecenie Zamawiającego max 7 wywozów 
w ciągu trwania umowy</t>
  </si>
  <si>
    <t>wywóz na zlecenie Zamawiającego max 6 wywozów 
w ciągu trwania umowy</t>
  </si>
  <si>
    <t>wywóz na zlecenie Zamawiającego max 2 wywozy 
w ciągu trwania umowy</t>
  </si>
  <si>
    <t>Cena jednostkowa wywozu 
1 pojemnika
netto</t>
  </si>
  <si>
    <t>Odpady niesegregowane (zmieszane)</t>
  </si>
  <si>
    <t>Bioodpady</t>
  </si>
  <si>
    <t>Cena jednostkowa wywozu 
1 pojemnika
brutto</t>
  </si>
  <si>
    <t>Załącznik nr 2 do Zapytania ofertowego nr : ZP/271/1/87/2023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</si>
</sst>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7" fontId="2" fillId="0" borderId="3" xfId="0" applyNumberFormat="1" applyFont="1" applyBorder="1" applyAlignment="1">
      <alignment horizontal="center" vertical="center"/>
    </xf>
    <xf numFmtId="7" fontId="1" fillId="2" borderId="3" xfId="0" applyNumberFormat="1" applyFont="1" applyFill="1" applyBorder="1" applyAlignment="1">
      <alignment horizontal="center" vertical="center"/>
    </xf>
    <xf numFmtId="7" fontId="1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7" fontId="2" fillId="2" borderId="12" xfId="0" applyNumberFormat="1" applyFont="1" applyFill="1" applyBorder="1" applyAlignment="1">
      <alignment horizontal="center" vertical="center"/>
    </xf>
    <xf numFmtId="7" fontId="2" fillId="2" borderId="10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7" fontId="2" fillId="0" borderId="24" xfId="0" applyNumberFormat="1" applyFont="1" applyBorder="1" applyAlignment="1">
      <alignment horizontal="center" vertical="center"/>
    </xf>
    <xf numFmtId="7" fontId="1" fillId="2" borderId="24" xfId="0" applyNumberFormat="1" applyFont="1" applyFill="1" applyBorder="1" applyAlignment="1">
      <alignment horizontal="center" vertical="center"/>
    </xf>
    <xf numFmtId="7" fontId="1" fillId="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6"/>
  <sheetViews>
    <sheetView tabSelected="1" workbookViewId="0">
      <selection activeCell="H7" sqref="H7"/>
    </sheetView>
  </sheetViews>
  <sheetFormatPr defaultRowHeight="13.8" x14ac:dyDescent="0.25"/>
  <cols>
    <col min="1" max="1" width="3.88671875" style="1" customWidth="1"/>
    <col min="2" max="2" width="13.33203125" style="1" customWidth="1"/>
    <col min="3" max="3" width="23.5546875" style="1" customWidth="1"/>
    <col min="4" max="4" width="12.88671875" style="1" customWidth="1"/>
    <col min="5" max="5" width="12.5546875" style="1" customWidth="1"/>
    <col min="6" max="6" width="27.5546875" style="1" customWidth="1"/>
    <col min="7" max="7" width="15.88671875" style="1" customWidth="1"/>
    <col min="8" max="8" width="16.44140625" style="1" customWidth="1"/>
    <col min="9" max="9" width="17.88671875" style="1" customWidth="1"/>
    <col min="10" max="10" width="16.109375" style="1" customWidth="1"/>
    <col min="11" max="11" width="16.5546875" style="1" customWidth="1"/>
    <col min="12" max="12" width="15.6640625" style="1" customWidth="1"/>
    <col min="13" max="16384" width="8.88671875" style="1"/>
  </cols>
  <sheetData>
    <row r="1" spans="1:12" ht="38.4" customHeight="1" x14ac:dyDescent="0.25">
      <c r="C1" s="2"/>
      <c r="D1" s="2"/>
      <c r="E1" s="2"/>
      <c r="F1" s="2"/>
      <c r="G1" s="2"/>
      <c r="H1" s="2"/>
      <c r="J1" s="38" t="s">
        <v>41</v>
      </c>
      <c r="K1" s="39"/>
      <c r="L1" s="39"/>
    </row>
    <row r="2" spans="1:12" ht="46.8" customHeight="1" x14ac:dyDescent="0.25">
      <c r="C2" s="44" t="s">
        <v>25</v>
      </c>
      <c r="D2" s="44"/>
      <c r="E2" s="44"/>
      <c r="F2" s="44"/>
      <c r="G2" s="44"/>
      <c r="H2" s="44"/>
      <c r="I2" s="44"/>
      <c r="J2" s="44"/>
      <c r="K2" s="2"/>
      <c r="L2" s="3"/>
    </row>
    <row r="3" spans="1:12" ht="16.2" customHeight="1" thickBot="1" x14ac:dyDescent="0.3"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65.099999999999994" customHeight="1" x14ac:dyDescent="0.25">
      <c r="A4" s="4" t="s">
        <v>29</v>
      </c>
      <c r="B4" s="22" t="s">
        <v>30</v>
      </c>
      <c r="C4" s="5" t="s">
        <v>0</v>
      </c>
      <c r="D4" s="5" t="s">
        <v>26</v>
      </c>
      <c r="E4" s="5" t="s">
        <v>1</v>
      </c>
      <c r="F4" s="5" t="s">
        <v>2</v>
      </c>
      <c r="G4" s="5" t="s">
        <v>3</v>
      </c>
      <c r="H4" s="5" t="s">
        <v>37</v>
      </c>
      <c r="I4" s="5" t="s">
        <v>4</v>
      </c>
      <c r="J4" s="5" t="s">
        <v>40</v>
      </c>
      <c r="K4" s="5" t="s">
        <v>5</v>
      </c>
      <c r="L4" s="6" t="s">
        <v>6</v>
      </c>
    </row>
    <row r="5" spans="1:12" ht="39.9" customHeight="1" x14ac:dyDescent="0.25">
      <c r="A5" s="21">
        <v>1</v>
      </c>
      <c r="B5" s="14"/>
      <c r="C5" s="20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22</v>
      </c>
      <c r="K5" s="7" t="s">
        <v>14</v>
      </c>
      <c r="L5" s="8" t="s">
        <v>15</v>
      </c>
    </row>
    <row r="6" spans="1:12" ht="39.9" customHeight="1" x14ac:dyDescent="0.25">
      <c r="A6" s="21">
        <v>2</v>
      </c>
      <c r="B6" s="24"/>
      <c r="C6" s="20" t="s">
        <v>38</v>
      </c>
      <c r="D6" s="9" t="s">
        <v>24</v>
      </c>
      <c r="E6" s="9">
        <v>1</v>
      </c>
      <c r="F6" s="9" t="s">
        <v>23</v>
      </c>
      <c r="G6" s="10">
        <v>53</v>
      </c>
      <c r="H6" s="11"/>
      <c r="I6" s="12">
        <f>ROUND(H6*8%,2)</f>
        <v>0</v>
      </c>
      <c r="J6" s="12">
        <f>H6+I6</f>
        <v>0</v>
      </c>
      <c r="K6" s="12">
        <f t="shared" ref="K6:K15" si="0">E6*G6*H6</f>
        <v>0</v>
      </c>
      <c r="L6" s="13">
        <f>E6*G6*J6</f>
        <v>0</v>
      </c>
    </row>
    <row r="7" spans="1:12" ht="39.9" customHeight="1" x14ac:dyDescent="0.25">
      <c r="A7" s="21">
        <v>3</v>
      </c>
      <c r="B7" s="24" t="s">
        <v>31</v>
      </c>
      <c r="C7" s="20" t="s">
        <v>27</v>
      </c>
      <c r="D7" s="9" t="s">
        <v>24</v>
      </c>
      <c r="E7" s="9">
        <v>1</v>
      </c>
      <c r="F7" s="9" t="s">
        <v>23</v>
      </c>
      <c r="G7" s="10">
        <v>53</v>
      </c>
      <c r="H7" s="11"/>
      <c r="I7" s="12">
        <f t="shared" ref="I7:I15" si="1">ROUND(H7*8%,2)</f>
        <v>0</v>
      </c>
      <c r="J7" s="12">
        <f t="shared" ref="J7:J15" si="2">H7+I7</f>
        <v>0</v>
      </c>
      <c r="K7" s="12">
        <f t="shared" si="0"/>
        <v>0</v>
      </c>
      <c r="L7" s="13">
        <f t="shared" ref="L7:L15" si="3">E7*G7*J7</f>
        <v>0</v>
      </c>
    </row>
    <row r="8" spans="1:12" ht="39.9" customHeight="1" x14ac:dyDescent="0.25">
      <c r="A8" s="21">
        <v>4</v>
      </c>
      <c r="B8" s="24"/>
      <c r="C8" s="20" t="s">
        <v>28</v>
      </c>
      <c r="D8" s="9" t="s">
        <v>24</v>
      </c>
      <c r="E8" s="9">
        <v>1</v>
      </c>
      <c r="F8" s="9" t="s">
        <v>19</v>
      </c>
      <c r="G8" s="10">
        <v>27</v>
      </c>
      <c r="H8" s="11"/>
      <c r="I8" s="12">
        <f t="shared" si="1"/>
        <v>0</v>
      </c>
      <c r="J8" s="12">
        <f t="shared" si="2"/>
        <v>0</v>
      </c>
      <c r="K8" s="12">
        <f t="shared" si="0"/>
        <v>0</v>
      </c>
      <c r="L8" s="13">
        <f t="shared" si="3"/>
        <v>0</v>
      </c>
    </row>
    <row r="9" spans="1:12" ht="39.9" customHeight="1" x14ac:dyDescent="0.25">
      <c r="A9" s="21">
        <v>5</v>
      </c>
      <c r="B9" s="24"/>
      <c r="C9" s="20" t="s">
        <v>16</v>
      </c>
      <c r="D9" s="9" t="s">
        <v>17</v>
      </c>
      <c r="E9" s="9">
        <v>1</v>
      </c>
      <c r="F9" s="9" t="s">
        <v>18</v>
      </c>
      <c r="G9" s="10">
        <v>12</v>
      </c>
      <c r="H9" s="11"/>
      <c r="I9" s="12">
        <f t="shared" si="1"/>
        <v>0</v>
      </c>
      <c r="J9" s="12">
        <f t="shared" si="2"/>
        <v>0</v>
      </c>
      <c r="K9" s="12">
        <f t="shared" si="0"/>
        <v>0</v>
      </c>
      <c r="L9" s="13">
        <f t="shared" si="3"/>
        <v>0</v>
      </c>
    </row>
    <row r="10" spans="1:12" ht="39.9" customHeight="1" thickBot="1" x14ac:dyDescent="0.3">
      <c r="A10" s="30">
        <v>6</v>
      </c>
      <c r="B10" s="31"/>
      <c r="C10" s="32" t="s">
        <v>39</v>
      </c>
      <c r="D10" s="33" t="s">
        <v>20</v>
      </c>
      <c r="E10" s="33">
        <v>1</v>
      </c>
      <c r="F10" s="33" t="s">
        <v>19</v>
      </c>
      <c r="G10" s="34">
        <v>27</v>
      </c>
      <c r="H10" s="35"/>
      <c r="I10" s="36">
        <f t="shared" si="1"/>
        <v>0</v>
      </c>
      <c r="J10" s="36">
        <f t="shared" si="2"/>
        <v>0</v>
      </c>
      <c r="K10" s="36">
        <f t="shared" si="0"/>
        <v>0</v>
      </c>
      <c r="L10" s="37">
        <f t="shared" si="3"/>
        <v>0</v>
      </c>
    </row>
    <row r="11" spans="1:12" ht="57.6" customHeight="1" x14ac:dyDescent="0.25">
      <c r="A11" s="26"/>
      <c r="B11" s="24"/>
      <c r="C11" s="20" t="s">
        <v>38</v>
      </c>
      <c r="D11" s="27" t="s">
        <v>24</v>
      </c>
      <c r="E11" s="27">
        <v>1</v>
      </c>
      <c r="F11" s="28" t="s">
        <v>34</v>
      </c>
      <c r="G11" s="29">
        <v>7</v>
      </c>
      <c r="H11" s="11"/>
      <c r="I11" s="12">
        <f>ROUND(H11*8%,2)</f>
        <v>0</v>
      </c>
      <c r="J11" s="12">
        <f>H11+I11</f>
        <v>0</v>
      </c>
      <c r="K11" s="12">
        <f t="shared" si="0"/>
        <v>0</v>
      </c>
      <c r="L11" s="13">
        <f>E11*G11*J11</f>
        <v>0</v>
      </c>
    </row>
    <row r="12" spans="1:12" ht="54.6" customHeight="1" x14ac:dyDescent="0.25">
      <c r="A12" s="23"/>
      <c r="B12" s="24"/>
      <c r="C12" s="20" t="s">
        <v>27</v>
      </c>
      <c r="D12" s="9" t="s">
        <v>24</v>
      </c>
      <c r="E12" s="9">
        <v>1</v>
      </c>
      <c r="F12" s="15" t="s">
        <v>33</v>
      </c>
      <c r="G12" s="16">
        <v>12</v>
      </c>
      <c r="H12" s="11"/>
      <c r="I12" s="12">
        <f t="shared" si="1"/>
        <v>0</v>
      </c>
      <c r="J12" s="12">
        <f t="shared" si="2"/>
        <v>0</v>
      </c>
      <c r="K12" s="12">
        <f t="shared" si="0"/>
        <v>0</v>
      </c>
      <c r="L12" s="13">
        <f t="shared" si="3"/>
        <v>0</v>
      </c>
    </row>
    <row r="13" spans="1:12" ht="52.8" customHeight="1" x14ac:dyDescent="0.25">
      <c r="A13" s="23"/>
      <c r="B13" s="24" t="s">
        <v>32</v>
      </c>
      <c r="C13" s="20" t="s">
        <v>28</v>
      </c>
      <c r="D13" s="9" t="s">
        <v>24</v>
      </c>
      <c r="E13" s="9">
        <v>1</v>
      </c>
      <c r="F13" s="15" t="s">
        <v>35</v>
      </c>
      <c r="G13" s="16">
        <v>6</v>
      </c>
      <c r="H13" s="11"/>
      <c r="I13" s="12">
        <f t="shared" si="1"/>
        <v>0</v>
      </c>
      <c r="J13" s="12">
        <f t="shared" si="2"/>
        <v>0</v>
      </c>
      <c r="K13" s="12">
        <f t="shared" si="0"/>
        <v>0</v>
      </c>
      <c r="L13" s="13">
        <f t="shared" si="3"/>
        <v>0</v>
      </c>
    </row>
    <row r="14" spans="1:12" ht="54" customHeight="1" x14ac:dyDescent="0.25">
      <c r="A14" s="23"/>
      <c r="B14" s="24"/>
      <c r="C14" s="20" t="s">
        <v>16</v>
      </c>
      <c r="D14" s="9" t="s">
        <v>17</v>
      </c>
      <c r="E14" s="9">
        <v>1</v>
      </c>
      <c r="F14" s="15" t="s">
        <v>36</v>
      </c>
      <c r="G14" s="16">
        <v>2</v>
      </c>
      <c r="H14" s="11"/>
      <c r="I14" s="12">
        <f t="shared" si="1"/>
        <v>0</v>
      </c>
      <c r="J14" s="12">
        <f t="shared" si="2"/>
        <v>0</v>
      </c>
      <c r="K14" s="12">
        <f t="shared" si="0"/>
        <v>0</v>
      </c>
      <c r="L14" s="13">
        <f t="shared" si="3"/>
        <v>0</v>
      </c>
    </row>
    <row r="15" spans="1:12" ht="65.099999999999994" customHeight="1" thickBot="1" x14ac:dyDescent="0.3">
      <c r="A15" s="23">
        <v>7</v>
      </c>
      <c r="B15" s="24"/>
      <c r="C15" s="32" t="s">
        <v>39</v>
      </c>
      <c r="D15" s="9" t="s">
        <v>20</v>
      </c>
      <c r="E15" s="9">
        <v>1</v>
      </c>
      <c r="F15" s="15" t="s">
        <v>36</v>
      </c>
      <c r="G15" s="16">
        <v>2</v>
      </c>
      <c r="H15" s="35"/>
      <c r="I15" s="36">
        <f t="shared" si="1"/>
        <v>0</v>
      </c>
      <c r="J15" s="36">
        <f t="shared" si="2"/>
        <v>0</v>
      </c>
      <c r="K15" s="36">
        <f t="shared" si="0"/>
        <v>0</v>
      </c>
      <c r="L15" s="37">
        <f t="shared" si="3"/>
        <v>0</v>
      </c>
    </row>
    <row r="16" spans="1:12" ht="39.9" customHeight="1" thickBot="1" x14ac:dyDescent="0.3">
      <c r="A16" s="17">
        <v>8</v>
      </c>
      <c r="B16" s="25"/>
      <c r="C16" s="41" t="s">
        <v>21</v>
      </c>
      <c r="D16" s="42"/>
      <c r="E16" s="42"/>
      <c r="F16" s="42"/>
      <c r="G16" s="42"/>
      <c r="H16" s="42"/>
      <c r="I16" s="42"/>
      <c r="J16" s="43"/>
      <c r="K16" s="18">
        <f>SUM(K6:K15)</f>
        <v>0</v>
      </c>
      <c r="L16" s="19">
        <f>SUM(L6:L15)</f>
        <v>0</v>
      </c>
    </row>
  </sheetData>
  <mergeCells count="4">
    <mergeCell ref="C3:L3"/>
    <mergeCell ref="C16:J16"/>
    <mergeCell ref="C2:E2"/>
    <mergeCell ref="F2:J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 Patrycja</dc:creator>
  <cp:lastModifiedBy>Magdalena Woźniak</cp:lastModifiedBy>
  <cp:lastPrinted>2023-04-18T11:58:54Z</cp:lastPrinted>
  <dcterms:created xsi:type="dcterms:W3CDTF">2022-07-20T08:11:42Z</dcterms:created>
  <dcterms:modified xsi:type="dcterms:W3CDTF">2023-04-21T10:37:26Z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MF\fujn;Sadowska Patrycja</vt:lpwstr>
  </property>
  <property fmtid="{D5CDD505-2E9C-101B-9397-08002B2CF9AE}" pid="4" name="MFClassificationDate">
    <vt:lpwstr>2022-07-20T10:46:24.4631076+02:00</vt:lpwstr>
  </property>
  <property fmtid="{D5CDD505-2E9C-101B-9397-08002B2CF9AE}" pid="5" name="MFClassifiedBySID">
    <vt:lpwstr>MF\S-1-5-21-1525952054-1005573771-2909822258-175394</vt:lpwstr>
  </property>
  <property fmtid="{D5CDD505-2E9C-101B-9397-08002B2CF9AE}" pid="6" name="MFGRNItemId">
    <vt:lpwstr>GRN-103a2530-b056-43b3-a065-fe92d8ed3a50</vt:lpwstr>
  </property>
  <property fmtid="{D5CDD505-2E9C-101B-9397-08002B2CF9AE}" pid="7" name="MFHash">
    <vt:lpwstr>R0PqjQ3arAsxH57OK41ANysRmz5pcR5us2H8ppiY/zY=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