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1-2023 - Dostawa materiałów elektrycznych/"/>
    </mc:Choice>
  </mc:AlternateContent>
  <xr:revisionPtr revIDLastSave="456" documentId="11_AD4DADEC636C813AC809E4FAB8D85E6C5ADEDD89" xr6:coauthVersionLast="47" xr6:coauthVersionMax="47" xr10:uidLastSave="{441C18FE-6E5A-464E-A8F1-1F8A4B879268}"/>
  <bookViews>
    <workbookView xWindow="-108" yWindow="-108" windowWidth="23256" windowHeight="12456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27" i="2"/>
  <c r="H22" i="3"/>
  <c r="H22" i="4"/>
  <c r="H15" i="5"/>
  <c r="E14" i="5"/>
  <c r="G14" i="5" s="1"/>
  <c r="H14" i="5" s="1"/>
  <c r="E13" i="5"/>
  <c r="E12" i="5"/>
  <c r="E11" i="5"/>
  <c r="G10" i="5"/>
  <c r="E10" i="5"/>
  <c r="H10" i="5" s="1"/>
  <c r="G9" i="5"/>
  <c r="H9" i="5" s="1"/>
  <c r="E9" i="5"/>
  <c r="E8" i="5"/>
  <c r="E21" i="4"/>
  <c r="E20" i="4"/>
  <c r="G19" i="4"/>
  <c r="H19" i="4" s="1"/>
  <c r="E19" i="4"/>
  <c r="G18" i="4"/>
  <c r="H18" i="4" s="1"/>
  <c r="E18" i="4"/>
  <c r="E17" i="4"/>
  <c r="E16" i="4"/>
  <c r="G16" i="4" s="1"/>
  <c r="H16" i="4" s="1"/>
  <c r="H15" i="4"/>
  <c r="G15" i="4"/>
  <c r="E15" i="4"/>
  <c r="E14" i="4"/>
  <c r="G14" i="4" s="1"/>
  <c r="E13" i="4"/>
  <c r="E12" i="4"/>
  <c r="G11" i="4"/>
  <c r="H11" i="4" s="1"/>
  <c r="E11" i="4"/>
  <c r="G10" i="4"/>
  <c r="H10" i="4" s="1"/>
  <c r="E10" i="4"/>
  <c r="E9" i="4"/>
  <c r="G9" i="4" s="1"/>
  <c r="E8" i="4"/>
  <c r="G8" i="4" s="1"/>
  <c r="E21" i="3"/>
  <c r="G20" i="3"/>
  <c r="H20" i="3" s="1"/>
  <c r="E20" i="3"/>
  <c r="E19" i="3"/>
  <c r="E18" i="3"/>
  <c r="E17" i="3"/>
  <c r="G17" i="3" s="1"/>
  <c r="H17" i="3" s="1"/>
  <c r="E16" i="3"/>
  <c r="E15" i="3"/>
  <c r="E14" i="3"/>
  <c r="E13" i="3"/>
  <c r="G12" i="3"/>
  <c r="H12" i="3" s="1"/>
  <c r="E12" i="3"/>
  <c r="E11" i="3"/>
  <c r="E10" i="3"/>
  <c r="E9" i="3"/>
  <c r="G9" i="3" s="1"/>
  <c r="H9" i="3" s="1"/>
  <c r="E8" i="3"/>
  <c r="E26" i="2"/>
  <c r="E21" i="2"/>
  <c r="E8" i="2"/>
  <c r="G8" i="2" s="1"/>
  <c r="E25" i="2"/>
  <c r="E24" i="2"/>
  <c r="G24" i="2" s="1"/>
  <c r="H24" i="2" s="1"/>
  <c r="E23" i="2"/>
  <c r="E22" i="2"/>
  <c r="E20" i="2"/>
  <c r="E19" i="2"/>
  <c r="G19" i="2" s="1"/>
  <c r="E18" i="2"/>
  <c r="G18" i="2" s="1"/>
  <c r="E17" i="2"/>
  <c r="E16" i="2"/>
  <c r="E15" i="2"/>
  <c r="E14" i="2"/>
  <c r="E13" i="2"/>
  <c r="E12" i="2"/>
  <c r="E11" i="2"/>
  <c r="G11" i="2" s="1"/>
  <c r="E10" i="2"/>
  <c r="G10" i="2" s="1"/>
  <c r="E9" i="2"/>
  <c r="E9" i="1"/>
  <c r="G9" i="1" s="1"/>
  <c r="E10" i="1"/>
  <c r="G10" i="1" s="1"/>
  <c r="E11" i="1"/>
  <c r="G11" i="1" s="1"/>
  <c r="E12" i="1"/>
  <c r="G12" i="1" s="1"/>
  <c r="H12" i="1" s="1"/>
  <c r="E13" i="1"/>
  <c r="G13" i="1" s="1"/>
  <c r="H13" i="1" s="1"/>
  <c r="E14" i="1"/>
  <c r="E15" i="1"/>
  <c r="G15" i="1" s="1"/>
  <c r="E16" i="1"/>
  <c r="E17" i="1"/>
  <c r="G17" i="1" s="1"/>
  <c r="E18" i="1"/>
  <c r="G18" i="1" s="1"/>
  <c r="E19" i="1"/>
  <c r="G19" i="1" s="1"/>
  <c r="E20" i="1"/>
  <c r="G20" i="1" s="1"/>
  <c r="H20" i="1" s="1"/>
  <c r="E21" i="1"/>
  <c r="G21" i="1" s="1"/>
  <c r="H21" i="1" s="1"/>
  <c r="E22" i="1"/>
  <c r="E23" i="1"/>
  <c r="G23" i="1" s="1"/>
  <c r="E24" i="1"/>
  <c r="E25" i="1"/>
  <c r="G25" i="1" s="1"/>
  <c r="E26" i="1"/>
  <c r="G26" i="1" s="1"/>
  <c r="E27" i="1"/>
  <c r="G27" i="1" s="1"/>
  <c r="E28" i="1"/>
  <c r="G28" i="1" s="1"/>
  <c r="H28" i="1" s="1"/>
  <c r="E29" i="1"/>
  <c r="G29" i="1" s="1"/>
  <c r="H29" i="1" s="1"/>
  <c r="E30" i="1"/>
  <c r="G30" i="1" s="1"/>
  <c r="E8" i="1"/>
  <c r="G8" i="1" s="1"/>
  <c r="G8" i="5" l="1"/>
  <c r="H8" i="5" s="1"/>
  <c r="H11" i="5"/>
  <c r="H12" i="5"/>
  <c r="G12" i="5"/>
  <c r="G13" i="5"/>
  <c r="H13" i="5" s="1"/>
  <c r="G11" i="5"/>
  <c r="H20" i="4"/>
  <c r="H14" i="4"/>
  <c r="G17" i="4"/>
  <c r="H17" i="4" s="1"/>
  <c r="H9" i="4"/>
  <c r="G12" i="4"/>
  <c r="H12" i="4" s="1"/>
  <c r="G20" i="4"/>
  <c r="H8" i="4"/>
  <c r="G13" i="4"/>
  <c r="H13" i="4" s="1"/>
  <c r="G21" i="4"/>
  <c r="H21" i="4" s="1"/>
  <c r="H13" i="3"/>
  <c r="H14" i="3"/>
  <c r="H8" i="3"/>
  <c r="H10" i="3"/>
  <c r="H18" i="3"/>
  <c r="H21" i="3"/>
  <c r="G15" i="3"/>
  <c r="H15" i="3" s="1"/>
  <c r="G10" i="3"/>
  <c r="G18" i="3"/>
  <c r="G13" i="3"/>
  <c r="G21" i="3"/>
  <c r="G8" i="3"/>
  <c r="G16" i="3"/>
  <c r="H16" i="3" s="1"/>
  <c r="G11" i="3"/>
  <c r="H11" i="3" s="1"/>
  <c r="G19" i="3"/>
  <c r="H19" i="3" s="1"/>
  <c r="G14" i="3"/>
  <c r="G16" i="2"/>
  <c r="H16" i="2" s="1"/>
  <c r="H19" i="2"/>
  <c r="H8" i="2"/>
  <c r="G20" i="2"/>
  <c r="H20" i="2" s="1"/>
  <c r="G25" i="2"/>
  <c r="H25" i="2" s="1"/>
  <c r="G12" i="2"/>
  <c r="H12" i="2" s="1"/>
  <c r="G17" i="2"/>
  <c r="H17" i="2" s="1"/>
  <c r="G9" i="2"/>
  <c r="H9" i="2" s="1"/>
  <c r="H10" i="2"/>
  <c r="H11" i="2"/>
  <c r="H18" i="2"/>
  <c r="G26" i="2"/>
  <c r="H26" i="2" s="1"/>
  <c r="G15" i="2"/>
  <c r="H15" i="2" s="1"/>
  <c r="G23" i="2"/>
  <c r="H23" i="2" s="1"/>
  <c r="G13" i="2"/>
  <c r="H13" i="2" s="1"/>
  <c r="G21" i="2"/>
  <c r="H21" i="2" s="1"/>
  <c r="G14" i="2"/>
  <c r="H14" i="2" s="1"/>
  <c r="G22" i="2"/>
  <c r="H22" i="2" s="1"/>
  <c r="H30" i="1"/>
  <c r="G24" i="1"/>
  <c r="H24" i="1" s="1"/>
  <c r="G22" i="1"/>
  <c r="H22" i="1" s="1"/>
  <c r="G16" i="1"/>
  <c r="H16" i="1" s="1"/>
  <c r="G14" i="1"/>
  <c r="H14" i="1" s="1"/>
  <c r="H8" i="1"/>
  <c r="H23" i="1"/>
  <c r="H15" i="1"/>
  <c r="H27" i="1"/>
  <c r="H19" i="1"/>
  <c r="H11" i="1"/>
  <c r="H26" i="1"/>
  <c r="H18" i="1"/>
  <c r="H10" i="1"/>
  <c r="H25" i="1"/>
  <c r="H17" i="1"/>
  <c r="H9" i="1"/>
</calcChain>
</file>

<file path=xl/sharedStrings.xml><?xml version="1.0" encoding="utf-8"?>
<sst xmlns="http://schemas.openxmlformats.org/spreadsheetml/2006/main" count="142" uniqueCount="99">
  <si>
    <t>Załącznik nr 1 do Zapytania ofertowego
nr zamówienia: ZP/271/1/11/2023</t>
  </si>
  <si>
    <t>Nazwa Wykonawcy:</t>
  </si>
  <si>
    <t>Formularz cenowy dla części 1 - Dostawa materiałów elektrycznych</t>
  </si>
  <si>
    <t>Lp.</t>
  </si>
  <si>
    <t>Nazwa materiału</t>
  </si>
  <si>
    <t>Liczba sztuk</t>
  </si>
  <si>
    <t>Cena jednostkowa netto</t>
  </si>
  <si>
    <t>Wartość netto</t>
  </si>
  <si>
    <t>Stawka podatku VAT</t>
  </si>
  <si>
    <t>Wartość podatku VAT</t>
  </si>
  <si>
    <t>Wartość brutto</t>
  </si>
  <si>
    <t xml:space="preserve">Kłódki energetyczne </t>
  </si>
  <si>
    <t>Opaski zaciskowe 200x2,5mm</t>
  </si>
  <si>
    <t>Opaski zaciskowe 300x4,8mm</t>
  </si>
  <si>
    <t>Opaski zaciskowe 500x4,8mm</t>
  </si>
  <si>
    <t>Puszka natynkowa 80x80x40, IP 54</t>
  </si>
  <si>
    <t>Puszka podtynkowa 60mm</t>
  </si>
  <si>
    <t>Puszka podtynkowa głęboka 60mm</t>
  </si>
  <si>
    <t>Szybkozłączka elektryczna 2x1,5-2,5 mm2</t>
  </si>
  <si>
    <t>Szybkozłączka elektryczna 2x0,5-4,0 mm2</t>
  </si>
  <si>
    <t>Szybkozłączka elektryczna 3x1,5-2,5 mm2</t>
  </si>
  <si>
    <t>Szybkozłączka elektryczna 3x0,5-4,0 mm2</t>
  </si>
  <si>
    <t>Szybkozłączka elektryczna 4x1,5-2,5 mm2</t>
  </si>
  <si>
    <t>Szybkozłączka elektryczna 4x0,5-4,0 mm2</t>
  </si>
  <si>
    <t>Szybkozłączka elektryczna 5x1,5-2,5 mm2</t>
  </si>
  <si>
    <t>Szybkozłączka elektryczna 5x0,5-4,0 mm2</t>
  </si>
  <si>
    <t>Taśma izolacyjna czatna, rolka</t>
  </si>
  <si>
    <t>Taśma izolacyjna niebieska, rolka</t>
  </si>
  <si>
    <t>Taśma izolacyjna żółto zielona, rolka</t>
  </si>
  <si>
    <t>Uchwyt szybkiego montażu USMP-3</t>
  </si>
  <si>
    <t>Uchwyt szybkiego montażu USMP-5</t>
  </si>
  <si>
    <t>Włącznik światła podwójny 10A, 250V, Biały</t>
  </si>
  <si>
    <t>Włącznik światła pojedyńczy 10A, 250V, Biały</t>
  </si>
  <si>
    <t>Włącznik światła pojedyńczy 10A, IPx4, 250V, Biały</t>
  </si>
  <si>
    <t>Wartość oferty dla części 1</t>
  </si>
  <si>
    <t>UWAGA! Komórki zaznaczone na szaro wyliczają się automatycznie. Proszę o niewprowadzanie zmian w Formularzu cenowym.</t>
  </si>
  <si>
    <t>Formularz cenowy dla części 2 - Dostawa bezpieczników i rozdzielnic licznikowych</t>
  </si>
  <si>
    <t>Gniazdko na szynę 16A</t>
  </si>
  <si>
    <t>Gniazdo wtyczkowe z uziemieniem, podwójne 16A, 250V Białe</t>
  </si>
  <si>
    <t>Gniazdo wtyczkowe z uziemieniem, pojedyńcze 16A, 250V Białe</t>
  </si>
  <si>
    <t>Gniazdo wtyczkowe z uziemieniem, pojedyńcze 16A, IP x4, 250V Białe</t>
  </si>
  <si>
    <t>Rozdzielnica na liczniki 1-faza + 6 zabezpieczeń - natynkowa</t>
  </si>
  <si>
    <t>Rozdzielnica na liczniki 1-faza + 6 zabezpieczeń - podtynkowa</t>
  </si>
  <si>
    <t>Rozdzielnica na liczniki 3-fazy + 12 zabezpieczeń - natynkowa</t>
  </si>
  <si>
    <t>Rozdzielnica na liczniki 3-fazy + 12 zabezpieczeń - podtynkowa</t>
  </si>
  <si>
    <t>Stycznik instalacyjny 16/25A</t>
  </si>
  <si>
    <t>Tablica podlicznikowa jednofazowa typu es + 6 zabezpieczeń</t>
  </si>
  <si>
    <t>Tablica podlicznikowa trzyfazowa typu es + 12 zabezpieczeń</t>
  </si>
  <si>
    <t xml:space="preserve">Wyłącznik główny trzyfazowy </t>
  </si>
  <si>
    <t>Wyłącznik nadprądowy 1-Faza B10A</t>
  </si>
  <si>
    <t>Wyłącznik nadprądowy 1-Faza B16A</t>
  </si>
  <si>
    <t>Wyłącznik nadprądowy 1-Faza B25A</t>
  </si>
  <si>
    <t>Wyłącznik nadprądowy 3-Faza B25A</t>
  </si>
  <si>
    <t>Wyłącznik nadprądowy 3-Faza B40A</t>
  </si>
  <si>
    <t>Wyłącznik nadprądowy 3-Faza B63A</t>
  </si>
  <si>
    <t>Wyłącznik różnicowoprądowy 2P 25A 0,03A</t>
  </si>
  <si>
    <t>Wartość oferty dla części 2</t>
  </si>
  <si>
    <t>Formularz cenowy dla części 3 - Dostawa lamp i żarówek</t>
  </si>
  <si>
    <t>Owalna lampa kanałowa z siatką, 1x E27, IP44</t>
  </si>
  <si>
    <t>Plafon biały, 2xE27, IP44</t>
  </si>
  <si>
    <t>Plafon biały, LED 14W</t>
  </si>
  <si>
    <t>Plafon biały, LED 15W - energooszczędna oprawa LED</t>
  </si>
  <si>
    <t>Plafon biały, LED 20W</t>
  </si>
  <si>
    <t>Plafon z czujnikiem ruchu biały 360°, LED 24W</t>
  </si>
  <si>
    <t>Startery do świetlówki S10</t>
  </si>
  <si>
    <t>Świetlówka G13 T8 120cm 36W</t>
  </si>
  <si>
    <t>Świetlówka G13 T8 60cm 18W</t>
  </si>
  <si>
    <t>Żarówka E27 40W</t>
  </si>
  <si>
    <t>Żarówka E27 100W</t>
  </si>
  <si>
    <t>Żarówka E27 LED 6W</t>
  </si>
  <si>
    <t>Żarówka E27 LED 18W</t>
  </si>
  <si>
    <t>Żarówka E27 LED 9W</t>
  </si>
  <si>
    <t>Wartość oferty dla części 3</t>
  </si>
  <si>
    <t>Formularz cenowy dla części 4 - Dostawa kabli elektrycznych</t>
  </si>
  <si>
    <t>Liczba metrów</t>
  </si>
  <si>
    <t>Przewód LgY - czarny 10mm</t>
  </si>
  <si>
    <t>Przewód LgY - czarny 16mm</t>
  </si>
  <si>
    <t>Przewód LgY - czarny 6mm</t>
  </si>
  <si>
    <t>Przewód LgY - niebieski  10mm</t>
  </si>
  <si>
    <t>Przewód LgY - niebieski  16mm</t>
  </si>
  <si>
    <t>Przewód LgY - niebieski 6mm</t>
  </si>
  <si>
    <t>Przewód LgY - żółto zielony 10mm</t>
  </si>
  <si>
    <t>Przewód LgY żółto zielony 16mm</t>
  </si>
  <si>
    <t>Przewód LgY żółto zielony 6mm</t>
  </si>
  <si>
    <t>Przewód YDY 3x4 450/750V</t>
  </si>
  <si>
    <t>Przewód YDY 5x4 450/750V</t>
  </si>
  <si>
    <t>Przewód YDYp 2x1,5 450/750V</t>
  </si>
  <si>
    <t>Przewód YDYp 3x1,5 450/750V</t>
  </si>
  <si>
    <t>Przewód YDYp 3x2,5 450/750V</t>
  </si>
  <si>
    <t>Wartość oferty dla części 4</t>
  </si>
  <si>
    <t>Formularz cenowy dla części 5 - Dostawa grzejników i promienników</t>
  </si>
  <si>
    <t>Elektryczny grzejnik konwektorowy ścienny 500W</t>
  </si>
  <si>
    <t>Elektryczny grzejnik konwektorowy ścienny 1000W</t>
  </si>
  <si>
    <t>Elektryczny grzejnik konwektorowy ścienny 1500W</t>
  </si>
  <si>
    <t>Elektryczny grzejnik konwektorowy stojący 2000W</t>
  </si>
  <si>
    <t>Elektryczny grzejnik łazienkowy 980/500 500W</t>
  </si>
  <si>
    <t>Grzejnik na podczerwień IR 720W</t>
  </si>
  <si>
    <t>Grzejnik na podczerwień IR 920W</t>
  </si>
  <si>
    <t>Wartość oferty dla części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</si>
</sst>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theme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workbookViewId="0">
      <selection activeCell="M8" sqref="M8"/>
    </sheetView>
  </sheetViews>
  <sheetFormatPr defaultRowHeight="14.4" x14ac:dyDescent="0.3"/>
  <cols>
    <col min="2" max="2" width="38.33203125" customWidth="1"/>
    <col min="3" max="3" width="12.33203125" customWidth="1"/>
    <col min="4" max="4" width="13.44140625" customWidth="1"/>
    <col min="5" max="5" width="16.6640625" customWidth="1"/>
    <col min="6" max="6" width="15.5546875" customWidth="1"/>
    <col min="7" max="7" width="15.6640625" customWidth="1"/>
    <col min="8" max="8" width="18.88671875" customWidth="1"/>
  </cols>
  <sheetData>
    <row r="1" spans="1:8" ht="30" customHeight="1" x14ac:dyDescent="0.3">
      <c r="G1" s="50" t="s">
        <v>0</v>
      </c>
      <c r="H1" s="51"/>
    </row>
    <row r="2" spans="1:8" ht="18.600000000000001" customHeight="1" x14ac:dyDescent="0.3">
      <c r="G2" s="18"/>
      <c r="H2" s="19"/>
    </row>
    <row r="3" spans="1:8" ht="30.6" customHeight="1" x14ac:dyDescent="0.3">
      <c r="A3" s="52" t="s">
        <v>1</v>
      </c>
      <c r="B3" s="52"/>
      <c r="C3" s="53"/>
      <c r="D3" s="53"/>
      <c r="E3" s="53"/>
      <c r="F3" s="53"/>
      <c r="G3" s="53"/>
      <c r="H3" s="53"/>
    </row>
    <row r="5" spans="1:8" ht="28.2" customHeight="1" x14ac:dyDescent="0.3">
      <c r="A5" s="54" t="s">
        <v>2</v>
      </c>
      <c r="B5" s="54"/>
      <c r="C5" s="54"/>
      <c r="D5" s="54"/>
      <c r="E5" s="54"/>
      <c r="F5" s="54"/>
      <c r="G5" s="54"/>
      <c r="H5" s="54"/>
    </row>
    <row r="7" spans="1:8" ht="43.95" customHeight="1" x14ac:dyDescent="0.3">
      <c r="A7" s="8" t="s">
        <v>3</v>
      </c>
      <c r="B7" s="8" t="s">
        <v>4</v>
      </c>
      <c r="C7" s="8" t="s">
        <v>5</v>
      </c>
      <c r="D7" s="17" t="s">
        <v>6</v>
      </c>
      <c r="E7" s="5" t="s">
        <v>7</v>
      </c>
      <c r="F7" s="7" t="s">
        <v>8</v>
      </c>
      <c r="G7" s="7" t="s">
        <v>9</v>
      </c>
      <c r="H7" s="7" t="s">
        <v>10</v>
      </c>
    </row>
    <row r="8" spans="1:8" ht="19.95" customHeight="1" x14ac:dyDescent="0.3">
      <c r="A8" s="9">
        <v>1</v>
      </c>
      <c r="B8" s="10" t="s">
        <v>11</v>
      </c>
      <c r="C8" s="11">
        <v>20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9">
        <v>2</v>
      </c>
      <c r="B9" s="10" t="s">
        <v>12</v>
      </c>
      <c r="C9" s="11">
        <v>2000</v>
      </c>
      <c r="D9" s="1"/>
      <c r="E9" s="6">
        <f t="shared" ref="E9:E30" si="0">C9*D9</f>
        <v>0</v>
      </c>
      <c r="F9" s="3"/>
      <c r="G9" s="6">
        <f t="shared" ref="G9:G30" si="1">ROUND(E9*F9,2)</f>
        <v>0</v>
      </c>
      <c r="H9" s="6">
        <f t="shared" ref="H9:H30" si="2">E9+G9</f>
        <v>0</v>
      </c>
    </row>
    <row r="10" spans="1:8" ht="19.95" customHeight="1" x14ac:dyDescent="0.3">
      <c r="A10" s="9">
        <v>3</v>
      </c>
      <c r="B10" s="10" t="s">
        <v>13</v>
      </c>
      <c r="C10" s="11">
        <v>800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9">
        <v>4</v>
      </c>
      <c r="B11" s="10" t="s">
        <v>14</v>
      </c>
      <c r="C11" s="11">
        <v>500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9">
        <v>5</v>
      </c>
      <c r="B12" s="10" t="s">
        <v>15</v>
      </c>
      <c r="C12" s="11">
        <v>50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9">
        <v>6</v>
      </c>
      <c r="B13" s="10" t="s">
        <v>16</v>
      </c>
      <c r="C13" s="11">
        <v>150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9">
        <v>7</v>
      </c>
      <c r="B14" s="10" t="s">
        <v>17</v>
      </c>
      <c r="C14" s="11">
        <v>100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19.95" customHeight="1" x14ac:dyDescent="0.3">
      <c r="A15" s="9">
        <v>8</v>
      </c>
      <c r="B15" s="10" t="s">
        <v>18</v>
      </c>
      <c r="C15" s="11">
        <v>300</v>
      </c>
      <c r="D15" s="1"/>
      <c r="E15" s="6">
        <f t="shared" si="0"/>
        <v>0</v>
      </c>
      <c r="F15" s="3"/>
      <c r="G15" s="6">
        <f t="shared" si="1"/>
        <v>0</v>
      </c>
      <c r="H15" s="6">
        <f t="shared" si="2"/>
        <v>0</v>
      </c>
    </row>
    <row r="16" spans="1:8" ht="19.95" customHeight="1" x14ac:dyDescent="0.3">
      <c r="A16" s="9">
        <v>9</v>
      </c>
      <c r="B16" s="10" t="s">
        <v>19</v>
      </c>
      <c r="C16" s="11">
        <v>100</v>
      </c>
      <c r="D16" s="1"/>
      <c r="E16" s="6">
        <f t="shared" si="0"/>
        <v>0</v>
      </c>
      <c r="F16" s="3"/>
      <c r="G16" s="6">
        <f t="shared" si="1"/>
        <v>0</v>
      </c>
      <c r="H16" s="6">
        <f t="shared" si="2"/>
        <v>0</v>
      </c>
    </row>
    <row r="17" spans="1:8" ht="19.95" customHeight="1" x14ac:dyDescent="0.3">
      <c r="A17" s="9">
        <v>10</v>
      </c>
      <c r="B17" s="10" t="s">
        <v>20</v>
      </c>
      <c r="C17" s="11">
        <v>400</v>
      </c>
      <c r="D17" s="1"/>
      <c r="E17" s="6">
        <f t="shared" si="0"/>
        <v>0</v>
      </c>
      <c r="F17" s="3"/>
      <c r="G17" s="6">
        <f t="shared" si="1"/>
        <v>0</v>
      </c>
      <c r="H17" s="6">
        <f t="shared" si="2"/>
        <v>0</v>
      </c>
    </row>
    <row r="18" spans="1:8" ht="19.95" customHeight="1" x14ac:dyDescent="0.3">
      <c r="A18" s="9">
        <v>11</v>
      </c>
      <c r="B18" s="10" t="s">
        <v>21</v>
      </c>
      <c r="C18" s="11">
        <v>200</v>
      </c>
      <c r="D18" s="1"/>
      <c r="E18" s="6">
        <f t="shared" si="0"/>
        <v>0</v>
      </c>
      <c r="F18" s="3"/>
      <c r="G18" s="6">
        <f t="shared" si="1"/>
        <v>0</v>
      </c>
      <c r="H18" s="6">
        <f t="shared" si="2"/>
        <v>0</v>
      </c>
    </row>
    <row r="19" spans="1:8" ht="19.95" customHeight="1" x14ac:dyDescent="0.3">
      <c r="A19" s="9">
        <v>12</v>
      </c>
      <c r="B19" s="10" t="s">
        <v>22</v>
      </c>
      <c r="C19" s="11">
        <v>300</v>
      </c>
      <c r="D19" s="1"/>
      <c r="E19" s="6">
        <f t="shared" si="0"/>
        <v>0</v>
      </c>
      <c r="F19" s="3"/>
      <c r="G19" s="6">
        <f t="shared" si="1"/>
        <v>0</v>
      </c>
      <c r="H19" s="6">
        <f t="shared" si="2"/>
        <v>0</v>
      </c>
    </row>
    <row r="20" spans="1:8" ht="19.95" customHeight="1" x14ac:dyDescent="0.3">
      <c r="A20" s="9">
        <v>13</v>
      </c>
      <c r="B20" s="10" t="s">
        <v>23</v>
      </c>
      <c r="C20" s="11">
        <v>100</v>
      </c>
      <c r="D20" s="1"/>
      <c r="E20" s="6">
        <f t="shared" si="0"/>
        <v>0</v>
      </c>
      <c r="F20" s="3"/>
      <c r="G20" s="6">
        <f t="shared" si="1"/>
        <v>0</v>
      </c>
      <c r="H20" s="6">
        <f t="shared" si="2"/>
        <v>0</v>
      </c>
    </row>
    <row r="21" spans="1:8" ht="19.95" customHeight="1" x14ac:dyDescent="0.3">
      <c r="A21" s="9">
        <v>14</v>
      </c>
      <c r="B21" s="10" t="s">
        <v>24</v>
      </c>
      <c r="C21" s="11">
        <v>100</v>
      </c>
      <c r="D21" s="1"/>
      <c r="E21" s="6">
        <f t="shared" si="0"/>
        <v>0</v>
      </c>
      <c r="F21" s="3"/>
      <c r="G21" s="6">
        <f t="shared" si="1"/>
        <v>0</v>
      </c>
      <c r="H21" s="6">
        <f t="shared" si="2"/>
        <v>0</v>
      </c>
    </row>
    <row r="22" spans="1:8" ht="19.95" customHeight="1" x14ac:dyDescent="0.3">
      <c r="A22" s="9">
        <v>15</v>
      </c>
      <c r="B22" s="10" t="s">
        <v>25</v>
      </c>
      <c r="C22" s="11">
        <v>100</v>
      </c>
      <c r="D22" s="1"/>
      <c r="E22" s="6">
        <f t="shared" si="0"/>
        <v>0</v>
      </c>
      <c r="F22" s="3"/>
      <c r="G22" s="6">
        <f t="shared" si="1"/>
        <v>0</v>
      </c>
      <c r="H22" s="6">
        <f t="shared" si="2"/>
        <v>0</v>
      </c>
    </row>
    <row r="23" spans="1:8" ht="19.95" customHeight="1" x14ac:dyDescent="0.3">
      <c r="A23" s="9">
        <v>16</v>
      </c>
      <c r="B23" s="10" t="s">
        <v>26</v>
      </c>
      <c r="C23" s="11">
        <v>30</v>
      </c>
      <c r="D23" s="1"/>
      <c r="E23" s="6">
        <f t="shared" si="0"/>
        <v>0</v>
      </c>
      <c r="F23" s="3"/>
      <c r="G23" s="6">
        <f t="shared" si="1"/>
        <v>0</v>
      </c>
      <c r="H23" s="6">
        <f t="shared" si="2"/>
        <v>0</v>
      </c>
    </row>
    <row r="24" spans="1:8" ht="19.95" customHeight="1" x14ac:dyDescent="0.3">
      <c r="A24" s="9">
        <v>17</v>
      </c>
      <c r="B24" s="10" t="s">
        <v>27</v>
      </c>
      <c r="C24" s="11">
        <v>20</v>
      </c>
      <c r="D24" s="1"/>
      <c r="E24" s="6">
        <f t="shared" si="0"/>
        <v>0</v>
      </c>
      <c r="F24" s="3"/>
      <c r="G24" s="6">
        <f t="shared" si="1"/>
        <v>0</v>
      </c>
      <c r="H24" s="6">
        <f t="shared" si="2"/>
        <v>0</v>
      </c>
    </row>
    <row r="25" spans="1:8" ht="19.95" customHeight="1" x14ac:dyDescent="0.3">
      <c r="A25" s="9">
        <v>18</v>
      </c>
      <c r="B25" s="10" t="s">
        <v>28</v>
      </c>
      <c r="C25" s="11">
        <v>20</v>
      </c>
      <c r="D25" s="1"/>
      <c r="E25" s="6">
        <f t="shared" si="0"/>
        <v>0</v>
      </c>
      <c r="F25" s="3"/>
      <c r="G25" s="6">
        <f t="shared" si="1"/>
        <v>0</v>
      </c>
      <c r="H25" s="6">
        <f t="shared" si="2"/>
        <v>0</v>
      </c>
    </row>
    <row r="26" spans="1:8" ht="19.95" customHeight="1" x14ac:dyDescent="0.3">
      <c r="A26" s="9">
        <v>19</v>
      </c>
      <c r="B26" s="10" t="s">
        <v>29</v>
      </c>
      <c r="C26" s="11">
        <v>2500</v>
      </c>
      <c r="D26" s="1"/>
      <c r="E26" s="6">
        <f t="shared" si="0"/>
        <v>0</v>
      </c>
      <c r="F26" s="3"/>
      <c r="G26" s="6">
        <f t="shared" si="1"/>
        <v>0</v>
      </c>
      <c r="H26" s="6">
        <f t="shared" si="2"/>
        <v>0</v>
      </c>
    </row>
    <row r="27" spans="1:8" ht="19.95" customHeight="1" x14ac:dyDescent="0.3">
      <c r="A27" s="9">
        <v>20</v>
      </c>
      <c r="B27" s="10" t="s">
        <v>30</v>
      </c>
      <c r="C27" s="11">
        <v>1500</v>
      </c>
      <c r="D27" s="1"/>
      <c r="E27" s="6">
        <f t="shared" si="0"/>
        <v>0</v>
      </c>
      <c r="F27" s="3"/>
      <c r="G27" s="6">
        <f t="shared" si="1"/>
        <v>0</v>
      </c>
      <c r="H27" s="6">
        <f t="shared" si="2"/>
        <v>0</v>
      </c>
    </row>
    <row r="28" spans="1:8" ht="19.95" customHeight="1" x14ac:dyDescent="0.3">
      <c r="A28" s="9">
        <v>21</v>
      </c>
      <c r="B28" s="10" t="s">
        <v>31</v>
      </c>
      <c r="C28" s="11">
        <v>40</v>
      </c>
      <c r="D28" s="1"/>
      <c r="E28" s="6">
        <f t="shared" si="0"/>
        <v>0</v>
      </c>
      <c r="F28" s="3"/>
      <c r="G28" s="6">
        <f t="shared" si="1"/>
        <v>0</v>
      </c>
      <c r="H28" s="6">
        <f t="shared" si="2"/>
        <v>0</v>
      </c>
    </row>
    <row r="29" spans="1:8" ht="19.95" customHeight="1" x14ac:dyDescent="0.3">
      <c r="A29" s="9">
        <v>22</v>
      </c>
      <c r="B29" s="10" t="s">
        <v>32</v>
      </c>
      <c r="C29" s="11">
        <v>40</v>
      </c>
      <c r="D29" s="1"/>
      <c r="E29" s="6">
        <f t="shared" si="0"/>
        <v>0</v>
      </c>
      <c r="F29" s="3"/>
      <c r="G29" s="6">
        <f t="shared" si="1"/>
        <v>0</v>
      </c>
      <c r="H29" s="6">
        <f t="shared" si="2"/>
        <v>0</v>
      </c>
    </row>
    <row r="30" spans="1:8" ht="19.95" customHeight="1" x14ac:dyDescent="0.3">
      <c r="A30" s="12">
        <v>23</v>
      </c>
      <c r="B30" s="13" t="s">
        <v>33</v>
      </c>
      <c r="C30" s="14">
        <v>20</v>
      </c>
      <c r="D30" s="2"/>
      <c r="E30" s="6">
        <f t="shared" si="0"/>
        <v>0</v>
      </c>
      <c r="F30" s="4"/>
      <c r="G30" s="6">
        <f t="shared" si="1"/>
        <v>0</v>
      </c>
      <c r="H30" s="6">
        <f t="shared" si="2"/>
        <v>0</v>
      </c>
    </row>
    <row r="31" spans="1:8" ht="23.4" customHeight="1" x14ac:dyDescent="0.3">
      <c r="A31" s="5">
        <v>24</v>
      </c>
      <c r="B31" s="48" t="s">
        <v>34</v>
      </c>
      <c r="C31" s="48"/>
      <c r="D31" s="48"/>
      <c r="E31" s="48"/>
      <c r="F31" s="48"/>
      <c r="G31" s="48"/>
      <c r="H31" s="16">
        <f>SUM(H8:H30)</f>
        <v>0</v>
      </c>
    </row>
    <row r="32" spans="1:8" ht="20.399999999999999" customHeight="1" x14ac:dyDescent="0.3">
      <c r="A32" s="49" t="s">
        <v>35</v>
      </c>
      <c r="B32" s="49"/>
      <c r="C32" s="49"/>
      <c r="D32" s="49"/>
      <c r="E32" s="49"/>
      <c r="F32" s="49"/>
      <c r="G32" s="49"/>
      <c r="H32" s="49"/>
    </row>
  </sheetData>
  <mergeCells count="6">
    <mergeCell ref="B31:G31"/>
    <mergeCell ref="A32:H32"/>
    <mergeCell ref="G1:H1"/>
    <mergeCell ref="A3:B3"/>
    <mergeCell ref="C3:H3"/>
    <mergeCell ref="A5:H5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D752-3511-45C1-BF85-45480E35B917}">
  <sheetPr>
    <pageSetUpPr fitToPage="1"/>
  </sheetPr>
  <dimension ref="A1:H28"/>
  <sheetViews>
    <sheetView topLeftCell="A15" workbookViewId="0">
      <selection activeCell="A28" sqref="A28:H28"/>
    </sheetView>
  </sheetViews>
  <sheetFormatPr defaultRowHeight="14.4" x14ac:dyDescent="0.3"/>
  <cols>
    <col min="2" max="2" width="53.44140625" style="24" customWidth="1"/>
    <col min="3" max="3" width="11" customWidth="1"/>
    <col min="4" max="4" width="17.33203125" customWidth="1"/>
    <col min="5" max="5" width="13.33203125" customWidth="1"/>
    <col min="6" max="6" width="15.88671875" customWidth="1"/>
    <col min="7" max="7" width="16.33203125" customWidth="1"/>
    <col min="8" max="8" width="16" customWidth="1"/>
  </cols>
  <sheetData>
    <row r="1" spans="1:8" ht="29.4" customHeight="1" x14ac:dyDescent="0.3">
      <c r="B1"/>
      <c r="G1" s="50" t="s">
        <v>0</v>
      </c>
      <c r="H1" s="51"/>
    </row>
    <row r="2" spans="1:8" ht="16.95" customHeight="1" x14ac:dyDescent="0.3">
      <c r="B2"/>
      <c r="G2" s="18"/>
      <c r="H2" s="19"/>
    </row>
    <row r="3" spans="1:8" ht="28.2" customHeight="1" x14ac:dyDescent="0.3">
      <c r="A3" s="52" t="s">
        <v>1</v>
      </c>
      <c r="B3" s="52"/>
      <c r="C3" s="53"/>
      <c r="D3" s="53"/>
      <c r="E3" s="53"/>
      <c r="F3" s="53"/>
      <c r="G3" s="53"/>
      <c r="H3" s="53"/>
    </row>
    <row r="4" spans="1:8" x14ac:dyDescent="0.3">
      <c r="B4"/>
    </row>
    <row r="5" spans="1:8" ht="21.6" customHeight="1" x14ac:dyDescent="0.3">
      <c r="A5" s="54" t="s">
        <v>36</v>
      </c>
      <c r="B5" s="54"/>
      <c r="C5" s="54"/>
      <c r="D5" s="54"/>
      <c r="E5" s="54"/>
      <c r="F5" s="54"/>
      <c r="G5" s="54"/>
      <c r="H5" s="54"/>
    </row>
    <row r="7" spans="1:8" ht="36.6" customHeight="1" x14ac:dyDescent="0.3">
      <c r="A7" s="8" t="s">
        <v>3</v>
      </c>
      <c r="B7" s="8" t="s">
        <v>4</v>
      </c>
      <c r="C7" s="8" t="s">
        <v>5</v>
      </c>
      <c r="D7" s="7" t="s">
        <v>6</v>
      </c>
      <c r="E7" s="5" t="s">
        <v>7</v>
      </c>
      <c r="F7" s="7" t="s">
        <v>8</v>
      </c>
      <c r="G7" s="7" t="s">
        <v>9</v>
      </c>
      <c r="H7" s="7" t="s">
        <v>10</v>
      </c>
    </row>
    <row r="8" spans="1:8" ht="19.95" customHeight="1" x14ac:dyDescent="0.3">
      <c r="A8" s="20">
        <v>1</v>
      </c>
      <c r="B8" s="23" t="s">
        <v>37</v>
      </c>
      <c r="C8" s="20">
        <v>20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21">
        <v>2</v>
      </c>
      <c r="B9" s="22" t="s">
        <v>38</v>
      </c>
      <c r="C9" s="21">
        <v>130</v>
      </c>
      <c r="D9" s="1"/>
      <c r="E9" s="6">
        <f t="shared" ref="E9:E25" si="0">C9*D9</f>
        <v>0</v>
      </c>
      <c r="F9" s="3"/>
      <c r="G9" s="6">
        <f t="shared" ref="G9:G26" si="1">ROUND(E9*F9,2)</f>
        <v>0</v>
      </c>
      <c r="H9" s="6">
        <f t="shared" ref="H9:H26" si="2">E9+G9</f>
        <v>0</v>
      </c>
    </row>
    <row r="10" spans="1:8" ht="19.95" customHeight="1" x14ac:dyDescent="0.3">
      <c r="A10" s="20">
        <v>3</v>
      </c>
      <c r="B10" s="23" t="s">
        <v>39</v>
      </c>
      <c r="C10" s="20">
        <v>50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21">
        <v>4</v>
      </c>
      <c r="B11" s="22" t="s">
        <v>40</v>
      </c>
      <c r="C11" s="21">
        <v>30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20">
        <v>5</v>
      </c>
      <c r="B12" s="23" t="s">
        <v>41</v>
      </c>
      <c r="C12" s="20">
        <v>10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21">
        <v>6</v>
      </c>
      <c r="B13" s="22" t="s">
        <v>42</v>
      </c>
      <c r="C13" s="21">
        <v>5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20">
        <v>7</v>
      </c>
      <c r="B14" s="23" t="s">
        <v>43</v>
      </c>
      <c r="C14" s="20">
        <v>3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19.95" customHeight="1" x14ac:dyDescent="0.3">
      <c r="A15" s="21">
        <v>8</v>
      </c>
      <c r="B15" s="22" t="s">
        <v>44</v>
      </c>
      <c r="C15" s="21">
        <v>7</v>
      </c>
      <c r="D15" s="1"/>
      <c r="E15" s="6">
        <f t="shared" si="0"/>
        <v>0</v>
      </c>
      <c r="F15" s="3"/>
      <c r="G15" s="6">
        <f t="shared" si="1"/>
        <v>0</v>
      </c>
      <c r="H15" s="6">
        <f t="shared" si="2"/>
        <v>0</v>
      </c>
    </row>
    <row r="16" spans="1:8" ht="19.95" customHeight="1" x14ac:dyDescent="0.3">
      <c r="A16" s="20">
        <v>9</v>
      </c>
      <c r="B16" s="23" t="s">
        <v>45</v>
      </c>
      <c r="C16" s="20">
        <v>20</v>
      </c>
      <c r="D16" s="1"/>
      <c r="E16" s="6">
        <f t="shared" si="0"/>
        <v>0</v>
      </c>
      <c r="F16" s="3"/>
      <c r="G16" s="6">
        <f t="shared" si="1"/>
        <v>0</v>
      </c>
      <c r="H16" s="6">
        <f t="shared" si="2"/>
        <v>0</v>
      </c>
    </row>
    <row r="17" spans="1:8" ht="19.95" customHeight="1" x14ac:dyDescent="0.3">
      <c r="A17" s="21">
        <v>10</v>
      </c>
      <c r="B17" s="22" t="s">
        <v>46</v>
      </c>
      <c r="C17" s="21">
        <v>20</v>
      </c>
      <c r="D17" s="1"/>
      <c r="E17" s="6">
        <f t="shared" si="0"/>
        <v>0</v>
      </c>
      <c r="F17" s="3"/>
      <c r="G17" s="6">
        <f t="shared" si="1"/>
        <v>0</v>
      </c>
      <c r="H17" s="6">
        <f t="shared" si="2"/>
        <v>0</v>
      </c>
    </row>
    <row r="18" spans="1:8" ht="19.95" customHeight="1" x14ac:dyDescent="0.3">
      <c r="A18" s="20">
        <v>11</v>
      </c>
      <c r="B18" s="23" t="s">
        <v>47</v>
      </c>
      <c r="C18" s="20">
        <v>30</v>
      </c>
      <c r="D18" s="1"/>
      <c r="E18" s="6">
        <f t="shared" si="0"/>
        <v>0</v>
      </c>
      <c r="F18" s="3"/>
      <c r="G18" s="6">
        <f t="shared" si="1"/>
        <v>0</v>
      </c>
      <c r="H18" s="6">
        <f t="shared" si="2"/>
        <v>0</v>
      </c>
    </row>
    <row r="19" spans="1:8" ht="19.95" customHeight="1" x14ac:dyDescent="0.3">
      <c r="A19" s="21">
        <v>12</v>
      </c>
      <c r="B19" s="22" t="s">
        <v>48</v>
      </c>
      <c r="C19" s="21">
        <v>5</v>
      </c>
      <c r="D19" s="1"/>
      <c r="E19" s="6">
        <f t="shared" si="0"/>
        <v>0</v>
      </c>
      <c r="F19" s="3"/>
      <c r="G19" s="6">
        <f t="shared" si="1"/>
        <v>0</v>
      </c>
      <c r="H19" s="6">
        <f t="shared" si="2"/>
        <v>0</v>
      </c>
    </row>
    <row r="20" spans="1:8" ht="19.95" customHeight="1" x14ac:dyDescent="0.3">
      <c r="A20" s="20">
        <v>13</v>
      </c>
      <c r="B20" s="23" t="s">
        <v>49</v>
      </c>
      <c r="C20" s="20">
        <v>20</v>
      </c>
      <c r="D20" s="1"/>
      <c r="E20" s="6">
        <f t="shared" si="0"/>
        <v>0</v>
      </c>
      <c r="F20" s="3"/>
      <c r="G20" s="6">
        <f t="shared" si="1"/>
        <v>0</v>
      </c>
      <c r="H20" s="6">
        <f t="shared" si="2"/>
        <v>0</v>
      </c>
    </row>
    <row r="21" spans="1:8" ht="19.95" customHeight="1" x14ac:dyDescent="0.3">
      <c r="A21" s="21">
        <v>14</v>
      </c>
      <c r="B21" s="22" t="s">
        <v>50</v>
      </c>
      <c r="C21" s="21">
        <v>100</v>
      </c>
      <c r="D21" s="1"/>
      <c r="E21" s="6">
        <f>C21*D21</f>
        <v>0</v>
      </c>
      <c r="F21" s="3"/>
      <c r="G21" s="6">
        <f t="shared" si="1"/>
        <v>0</v>
      </c>
      <c r="H21" s="6">
        <f t="shared" si="2"/>
        <v>0</v>
      </c>
    </row>
    <row r="22" spans="1:8" ht="19.95" customHeight="1" x14ac:dyDescent="0.3">
      <c r="A22" s="20">
        <v>15</v>
      </c>
      <c r="B22" s="23" t="s">
        <v>51</v>
      </c>
      <c r="C22" s="20">
        <v>50</v>
      </c>
      <c r="D22" s="1"/>
      <c r="E22" s="6">
        <f t="shared" si="0"/>
        <v>0</v>
      </c>
      <c r="F22" s="3"/>
      <c r="G22" s="6">
        <f t="shared" si="1"/>
        <v>0</v>
      </c>
      <c r="H22" s="6">
        <f t="shared" si="2"/>
        <v>0</v>
      </c>
    </row>
    <row r="23" spans="1:8" ht="19.95" customHeight="1" x14ac:dyDescent="0.3">
      <c r="A23" s="21">
        <v>16</v>
      </c>
      <c r="B23" s="22" t="s">
        <v>52</v>
      </c>
      <c r="C23" s="21">
        <v>30</v>
      </c>
      <c r="D23" s="1"/>
      <c r="E23" s="6">
        <f t="shared" si="0"/>
        <v>0</v>
      </c>
      <c r="F23" s="3"/>
      <c r="G23" s="6">
        <f t="shared" si="1"/>
        <v>0</v>
      </c>
      <c r="H23" s="6">
        <f t="shared" si="2"/>
        <v>0</v>
      </c>
    </row>
    <row r="24" spans="1:8" ht="19.95" customHeight="1" x14ac:dyDescent="0.3">
      <c r="A24" s="20">
        <v>17</v>
      </c>
      <c r="B24" s="23" t="s">
        <v>53</v>
      </c>
      <c r="C24" s="20">
        <v>20</v>
      </c>
      <c r="D24" s="1"/>
      <c r="E24" s="6">
        <f t="shared" si="0"/>
        <v>0</v>
      </c>
      <c r="F24" s="3"/>
      <c r="G24" s="6">
        <f t="shared" si="1"/>
        <v>0</v>
      </c>
      <c r="H24" s="6">
        <f t="shared" si="2"/>
        <v>0</v>
      </c>
    </row>
    <row r="25" spans="1:8" ht="19.95" customHeight="1" x14ac:dyDescent="0.3">
      <c r="A25" s="21">
        <v>18</v>
      </c>
      <c r="B25" s="22" t="s">
        <v>54</v>
      </c>
      <c r="C25" s="21">
        <v>10</v>
      </c>
      <c r="D25" s="1"/>
      <c r="E25" s="6">
        <f t="shared" si="0"/>
        <v>0</v>
      </c>
      <c r="F25" s="3"/>
      <c r="G25" s="6">
        <f t="shared" si="1"/>
        <v>0</v>
      </c>
      <c r="H25" s="6">
        <f t="shared" si="2"/>
        <v>0</v>
      </c>
    </row>
    <row r="26" spans="1:8" ht="19.95" customHeight="1" x14ac:dyDescent="0.3">
      <c r="A26" s="20">
        <v>19</v>
      </c>
      <c r="B26" s="23" t="s">
        <v>55</v>
      </c>
      <c r="C26" s="20">
        <v>5</v>
      </c>
      <c r="D26" s="1"/>
      <c r="E26" s="6">
        <f>C26*D26</f>
        <v>0</v>
      </c>
      <c r="F26" s="3"/>
      <c r="G26" s="6">
        <f t="shared" si="1"/>
        <v>0</v>
      </c>
      <c r="H26" s="6">
        <f t="shared" si="2"/>
        <v>0</v>
      </c>
    </row>
    <row r="27" spans="1:8" ht="24.6" customHeight="1" x14ac:dyDescent="0.3">
      <c r="A27" s="15">
        <v>20</v>
      </c>
      <c r="B27" s="48" t="s">
        <v>56</v>
      </c>
      <c r="C27" s="48"/>
      <c r="D27" s="48"/>
      <c r="E27" s="48"/>
      <c r="F27" s="48"/>
      <c r="G27" s="48"/>
      <c r="H27" s="16">
        <f>SUM(H8:H26)</f>
        <v>0</v>
      </c>
    </row>
    <row r="28" spans="1:8" ht="19.2" customHeight="1" x14ac:dyDescent="0.3">
      <c r="A28" s="49" t="s">
        <v>35</v>
      </c>
      <c r="B28" s="49"/>
      <c r="C28" s="49"/>
      <c r="D28" s="49"/>
      <c r="E28" s="49"/>
      <c r="F28" s="49"/>
      <c r="G28" s="49"/>
      <c r="H28" s="49"/>
    </row>
  </sheetData>
  <mergeCells count="6">
    <mergeCell ref="A28:H28"/>
    <mergeCell ref="B27:G27"/>
    <mergeCell ref="G1:H1"/>
    <mergeCell ref="A3:B3"/>
    <mergeCell ref="C3:H3"/>
    <mergeCell ref="A5:H5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6C52-0F49-48AD-B485-C70256656A64}">
  <sheetPr>
    <pageSetUpPr fitToPage="1"/>
  </sheetPr>
  <dimension ref="A1:H23"/>
  <sheetViews>
    <sheetView topLeftCell="A4" workbookViewId="0">
      <selection activeCell="A23" sqref="A23:H23"/>
    </sheetView>
  </sheetViews>
  <sheetFormatPr defaultRowHeight="14.4" x14ac:dyDescent="0.3"/>
  <cols>
    <col min="2" max="2" width="45.6640625" customWidth="1"/>
    <col min="3" max="3" width="11" customWidth="1"/>
    <col min="4" max="4" width="17.33203125" customWidth="1"/>
    <col min="5" max="5" width="13.33203125" customWidth="1"/>
    <col min="6" max="6" width="15.88671875" customWidth="1"/>
    <col min="7" max="7" width="16.33203125" customWidth="1"/>
    <col min="8" max="8" width="16" customWidth="1"/>
  </cols>
  <sheetData>
    <row r="1" spans="1:8" ht="30" customHeight="1" x14ac:dyDescent="0.3">
      <c r="G1" s="50" t="s">
        <v>0</v>
      </c>
      <c r="H1" s="51"/>
    </row>
    <row r="2" spans="1:8" x14ac:dyDescent="0.3">
      <c r="G2" s="18"/>
      <c r="H2" s="19"/>
    </row>
    <row r="3" spans="1:8" ht="28.95" customHeight="1" x14ac:dyDescent="0.3">
      <c r="A3" s="52" t="s">
        <v>1</v>
      </c>
      <c r="B3" s="52"/>
      <c r="C3" s="53"/>
      <c r="D3" s="53"/>
      <c r="E3" s="53"/>
      <c r="F3" s="53"/>
      <c r="G3" s="53"/>
      <c r="H3" s="53"/>
    </row>
    <row r="5" spans="1:8" x14ac:dyDescent="0.3">
      <c r="A5" s="54" t="s">
        <v>57</v>
      </c>
      <c r="B5" s="54"/>
      <c r="C5" s="54"/>
      <c r="D5" s="54"/>
      <c r="E5" s="54"/>
      <c r="F5" s="54"/>
      <c r="G5" s="54"/>
      <c r="H5" s="54"/>
    </row>
    <row r="7" spans="1:8" ht="27.6" x14ac:dyDescent="0.3">
      <c r="A7" s="8" t="s">
        <v>3</v>
      </c>
      <c r="B7" s="8" t="s">
        <v>4</v>
      </c>
      <c r="C7" s="8" t="s">
        <v>5</v>
      </c>
      <c r="D7" s="7" t="s">
        <v>6</v>
      </c>
      <c r="E7" s="5" t="s">
        <v>7</v>
      </c>
      <c r="F7" s="7" t="s">
        <v>8</v>
      </c>
      <c r="G7" s="7" t="s">
        <v>9</v>
      </c>
      <c r="H7" s="7" t="s">
        <v>10</v>
      </c>
    </row>
    <row r="8" spans="1:8" ht="19.95" customHeight="1" x14ac:dyDescent="0.3">
      <c r="A8" s="27">
        <v>1</v>
      </c>
      <c r="B8" s="30" t="s">
        <v>58</v>
      </c>
      <c r="C8" s="27">
        <v>20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9">
        <v>2</v>
      </c>
      <c r="B9" s="31" t="s">
        <v>59</v>
      </c>
      <c r="C9" s="9">
        <v>20</v>
      </c>
      <c r="D9" s="1"/>
      <c r="E9" s="6">
        <f t="shared" ref="E9:E20" si="0">C9*D9</f>
        <v>0</v>
      </c>
      <c r="F9" s="3"/>
      <c r="G9" s="6">
        <f t="shared" ref="G9:G21" si="1">ROUND(E9*F9,2)</f>
        <v>0</v>
      </c>
      <c r="H9" s="6">
        <f t="shared" ref="H9:H21" si="2">E9+G9</f>
        <v>0</v>
      </c>
    </row>
    <row r="10" spans="1:8" ht="19.95" customHeight="1" x14ac:dyDescent="0.3">
      <c r="A10" s="27">
        <v>3</v>
      </c>
      <c r="B10" s="30" t="s">
        <v>60</v>
      </c>
      <c r="C10" s="27">
        <v>20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9">
        <v>4</v>
      </c>
      <c r="B11" s="47" t="s">
        <v>61</v>
      </c>
      <c r="C11" s="9">
        <v>35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27">
        <v>5</v>
      </c>
      <c r="B12" s="30" t="s">
        <v>62</v>
      </c>
      <c r="C12" s="27">
        <v>30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9">
        <v>6</v>
      </c>
      <c r="B13" s="32" t="s">
        <v>63</v>
      </c>
      <c r="C13" s="9">
        <v>30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27">
        <v>7</v>
      </c>
      <c r="B14" s="33" t="s">
        <v>64</v>
      </c>
      <c r="C14" s="27">
        <v>50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19.95" customHeight="1" x14ac:dyDescent="0.3">
      <c r="A15" s="9">
        <v>8</v>
      </c>
      <c r="B15" s="34" t="s">
        <v>65</v>
      </c>
      <c r="C15" s="9">
        <v>20</v>
      </c>
      <c r="D15" s="1"/>
      <c r="E15" s="6">
        <f t="shared" si="0"/>
        <v>0</v>
      </c>
      <c r="F15" s="3"/>
      <c r="G15" s="6">
        <f t="shared" si="1"/>
        <v>0</v>
      </c>
      <c r="H15" s="6">
        <f t="shared" si="2"/>
        <v>0</v>
      </c>
    </row>
    <row r="16" spans="1:8" ht="19.95" customHeight="1" x14ac:dyDescent="0.3">
      <c r="A16" s="27">
        <v>9</v>
      </c>
      <c r="B16" s="33" t="s">
        <v>66</v>
      </c>
      <c r="C16" s="27">
        <v>20</v>
      </c>
      <c r="D16" s="1"/>
      <c r="E16" s="6">
        <f t="shared" si="0"/>
        <v>0</v>
      </c>
      <c r="F16" s="3"/>
      <c r="G16" s="6">
        <f t="shared" si="1"/>
        <v>0</v>
      </c>
      <c r="H16" s="6">
        <f t="shared" si="2"/>
        <v>0</v>
      </c>
    </row>
    <row r="17" spans="1:8" ht="19.95" customHeight="1" x14ac:dyDescent="0.3">
      <c r="A17" s="9">
        <v>10</v>
      </c>
      <c r="B17" s="35" t="s">
        <v>67</v>
      </c>
      <c r="C17" s="9">
        <v>50</v>
      </c>
      <c r="D17" s="1"/>
      <c r="E17" s="6">
        <f t="shared" si="0"/>
        <v>0</v>
      </c>
      <c r="F17" s="3"/>
      <c r="G17" s="6">
        <f t="shared" si="1"/>
        <v>0</v>
      </c>
      <c r="H17" s="6">
        <f t="shared" si="2"/>
        <v>0</v>
      </c>
    </row>
    <row r="18" spans="1:8" ht="19.95" customHeight="1" x14ac:dyDescent="0.3">
      <c r="A18" s="27">
        <v>11</v>
      </c>
      <c r="B18" s="33" t="s">
        <v>68</v>
      </c>
      <c r="C18" s="27">
        <v>20</v>
      </c>
      <c r="D18" s="1"/>
      <c r="E18" s="6">
        <f t="shared" si="0"/>
        <v>0</v>
      </c>
      <c r="F18" s="3"/>
      <c r="G18" s="6">
        <f t="shared" si="1"/>
        <v>0</v>
      </c>
      <c r="H18" s="6">
        <f t="shared" si="2"/>
        <v>0</v>
      </c>
    </row>
    <row r="19" spans="1:8" ht="19.95" customHeight="1" x14ac:dyDescent="0.3">
      <c r="A19" s="9">
        <v>12</v>
      </c>
      <c r="B19" s="35" t="s">
        <v>69</v>
      </c>
      <c r="C19" s="9">
        <v>120</v>
      </c>
      <c r="D19" s="1"/>
      <c r="E19" s="6">
        <f t="shared" si="0"/>
        <v>0</v>
      </c>
      <c r="F19" s="3"/>
      <c r="G19" s="6">
        <f t="shared" si="1"/>
        <v>0</v>
      </c>
      <c r="H19" s="6">
        <f t="shared" si="2"/>
        <v>0</v>
      </c>
    </row>
    <row r="20" spans="1:8" ht="19.95" customHeight="1" x14ac:dyDescent="0.3">
      <c r="A20" s="28">
        <v>13</v>
      </c>
      <c r="B20" s="33" t="s">
        <v>70</v>
      </c>
      <c r="C20" s="27">
        <v>60</v>
      </c>
      <c r="D20" s="1"/>
      <c r="E20" s="6">
        <f t="shared" si="0"/>
        <v>0</v>
      </c>
      <c r="F20" s="3"/>
      <c r="G20" s="6">
        <f t="shared" si="1"/>
        <v>0</v>
      </c>
      <c r="H20" s="6">
        <f t="shared" si="2"/>
        <v>0</v>
      </c>
    </row>
    <row r="21" spans="1:8" ht="19.95" customHeight="1" x14ac:dyDescent="0.3">
      <c r="A21" s="29">
        <v>14</v>
      </c>
      <c r="B21" s="36" t="s">
        <v>71</v>
      </c>
      <c r="C21" s="12">
        <v>40</v>
      </c>
      <c r="D21" s="2"/>
      <c r="E21" s="26">
        <f>C21*D21</f>
        <v>0</v>
      </c>
      <c r="F21" s="4"/>
      <c r="G21" s="26">
        <f t="shared" si="1"/>
        <v>0</v>
      </c>
      <c r="H21" s="26">
        <f t="shared" si="2"/>
        <v>0</v>
      </c>
    </row>
    <row r="22" spans="1:8" ht="23.4" customHeight="1" x14ac:dyDescent="0.3">
      <c r="A22" s="15">
        <v>15</v>
      </c>
      <c r="B22" s="55" t="s">
        <v>72</v>
      </c>
      <c r="C22" s="56"/>
      <c r="D22" s="56"/>
      <c r="E22" s="56"/>
      <c r="F22" s="56"/>
      <c r="G22" s="57"/>
      <c r="H22" s="16">
        <f>SUM(H8:H21)</f>
        <v>0</v>
      </c>
    </row>
    <row r="23" spans="1:8" ht="21.6" customHeight="1" x14ac:dyDescent="0.3">
      <c r="A23" s="49" t="s">
        <v>35</v>
      </c>
      <c r="B23" s="49"/>
      <c r="C23" s="49"/>
      <c r="D23" s="49"/>
      <c r="E23" s="49"/>
      <c r="F23" s="49"/>
      <c r="G23" s="49"/>
      <c r="H23" s="49"/>
    </row>
  </sheetData>
  <mergeCells count="6">
    <mergeCell ref="A23:H23"/>
    <mergeCell ref="G1:H1"/>
    <mergeCell ref="A3:B3"/>
    <mergeCell ref="C3:H3"/>
    <mergeCell ref="A5:H5"/>
    <mergeCell ref="B22:G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45A7-4190-4034-AEAF-AF8A6D9C02A5}">
  <sheetPr>
    <pageSetUpPr fitToPage="1"/>
  </sheetPr>
  <dimension ref="A1:H23"/>
  <sheetViews>
    <sheetView topLeftCell="A11" workbookViewId="0">
      <selection activeCell="A23" sqref="A23:H23"/>
    </sheetView>
  </sheetViews>
  <sheetFormatPr defaultRowHeight="14.4" x14ac:dyDescent="0.3"/>
  <cols>
    <col min="2" max="2" width="37.33203125" customWidth="1"/>
    <col min="3" max="3" width="13.109375" customWidth="1"/>
    <col min="4" max="4" width="17.33203125" customWidth="1"/>
    <col min="5" max="5" width="13.33203125" customWidth="1"/>
    <col min="6" max="6" width="15.88671875" customWidth="1"/>
    <col min="7" max="7" width="16.33203125" customWidth="1"/>
    <col min="8" max="8" width="16" customWidth="1"/>
  </cols>
  <sheetData>
    <row r="1" spans="1:8" ht="30" customHeight="1" x14ac:dyDescent="0.3">
      <c r="G1" s="50" t="s">
        <v>0</v>
      </c>
      <c r="H1" s="51"/>
    </row>
    <row r="2" spans="1:8" x14ac:dyDescent="0.3">
      <c r="G2" s="18"/>
      <c r="H2" s="19"/>
    </row>
    <row r="3" spans="1:8" ht="27.6" customHeight="1" x14ac:dyDescent="0.3">
      <c r="A3" s="52" t="s">
        <v>1</v>
      </c>
      <c r="B3" s="52"/>
      <c r="C3" s="53"/>
      <c r="D3" s="53"/>
      <c r="E3" s="53"/>
      <c r="F3" s="53"/>
      <c r="G3" s="53"/>
      <c r="H3" s="53"/>
    </row>
    <row r="5" spans="1:8" ht="18" customHeight="1" x14ac:dyDescent="0.3">
      <c r="A5" s="54" t="s">
        <v>73</v>
      </c>
      <c r="B5" s="54"/>
      <c r="C5" s="54"/>
      <c r="D5" s="54"/>
      <c r="E5" s="54"/>
      <c r="F5" s="54"/>
      <c r="G5" s="54"/>
      <c r="H5" s="54"/>
    </row>
    <row r="7" spans="1:8" ht="27.6" x14ac:dyDescent="0.3">
      <c r="A7" s="8" t="s">
        <v>3</v>
      </c>
      <c r="B7" s="8" t="s">
        <v>4</v>
      </c>
      <c r="C7" s="8" t="s">
        <v>74</v>
      </c>
      <c r="D7" s="7" t="s">
        <v>6</v>
      </c>
      <c r="E7" s="5" t="s">
        <v>7</v>
      </c>
      <c r="F7" s="7" t="s">
        <v>8</v>
      </c>
      <c r="G7" s="7" t="s">
        <v>9</v>
      </c>
      <c r="H7" s="7" t="s">
        <v>10</v>
      </c>
    </row>
    <row r="8" spans="1:8" ht="19.95" customHeight="1" x14ac:dyDescent="0.3">
      <c r="A8" s="27">
        <v>1</v>
      </c>
      <c r="B8" s="33" t="s">
        <v>75</v>
      </c>
      <c r="C8" s="38">
        <v>100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9">
        <v>2</v>
      </c>
      <c r="B9" s="35" t="s">
        <v>76</v>
      </c>
      <c r="C9" s="11">
        <v>100</v>
      </c>
      <c r="D9" s="1"/>
      <c r="E9" s="6">
        <f t="shared" ref="E9:E20" si="0">C9*D9</f>
        <v>0</v>
      </c>
      <c r="F9" s="3"/>
      <c r="G9" s="6">
        <f t="shared" ref="G9:G21" si="1">ROUND(E9*F9,2)</f>
        <v>0</v>
      </c>
      <c r="H9" s="6">
        <f t="shared" ref="H9:H21" si="2">E9+G9</f>
        <v>0</v>
      </c>
    </row>
    <row r="10" spans="1:8" ht="19.95" customHeight="1" x14ac:dyDescent="0.3">
      <c r="A10" s="27">
        <v>3</v>
      </c>
      <c r="B10" s="39" t="s">
        <v>77</v>
      </c>
      <c r="C10" s="38">
        <v>100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9">
        <v>4</v>
      </c>
      <c r="B11" s="34" t="s">
        <v>78</v>
      </c>
      <c r="C11" s="11">
        <v>100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27">
        <v>5</v>
      </c>
      <c r="B12" s="39" t="s">
        <v>79</v>
      </c>
      <c r="C12" s="38">
        <v>100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9">
        <v>6</v>
      </c>
      <c r="B13" s="34" t="s">
        <v>80</v>
      </c>
      <c r="C13" s="11">
        <v>100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27">
        <v>7</v>
      </c>
      <c r="B14" s="39" t="s">
        <v>81</v>
      </c>
      <c r="C14" s="38">
        <v>20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19.95" customHeight="1" x14ac:dyDescent="0.3">
      <c r="A15" s="9">
        <v>8</v>
      </c>
      <c r="B15" s="34" t="s">
        <v>82</v>
      </c>
      <c r="C15" s="11">
        <v>20</v>
      </c>
      <c r="D15" s="1"/>
      <c r="E15" s="6">
        <f t="shared" si="0"/>
        <v>0</v>
      </c>
      <c r="F15" s="3"/>
      <c r="G15" s="6">
        <f t="shared" si="1"/>
        <v>0</v>
      </c>
      <c r="H15" s="6">
        <f t="shared" si="2"/>
        <v>0</v>
      </c>
    </row>
    <row r="16" spans="1:8" ht="19.95" customHeight="1" x14ac:dyDescent="0.3">
      <c r="A16" s="27">
        <v>9</v>
      </c>
      <c r="B16" s="39" t="s">
        <v>83</v>
      </c>
      <c r="C16" s="38">
        <v>40</v>
      </c>
      <c r="D16" s="1"/>
      <c r="E16" s="6">
        <f t="shared" si="0"/>
        <v>0</v>
      </c>
      <c r="F16" s="3"/>
      <c r="G16" s="6">
        <f t="shared" si="1"/>
        <v>0</v>
      </c>
      <c r="H16" s="6">
        <f t="shared" si="2"/>
        <v>0</v>
      </c>
    </row>
    <row r="17" spans="1:8" ht="19.95" customHeight="1" x14ac:dyDescent="0.3">
      <c r="A17" s="9">
        <v>10</v>
      </c>
      <c r="B17" s="34" t="s">
        <v>84</v>
      </c>
      <c r="C17" s="11">
        <v>100</v>
      </c>
      <c r="D17" s="1"/>
      <c r="E17" s="6">
        <f t="shared" si="0"/>
        <v>0</v>
      </c>
      <c r="F17" s="3"/>
      <c r="G17" s="6">
        <f t="shared" si="1"/>
        <v>0</v>
      </c>
      <c r="H17" s="6">
        <f t="shared" si="2"/>
        <v>0</v>
      </c>
    </row>
    <row r="18" spans="1:8" ht="19.95" customHeight="1" x14ac:dyDescent="0.3">
      <c r="A18" s="27">
        <v>11</v>
      </c>
      <c r="B18" s="33" t="s">
        <v>85</v>
      </c>
      <c r="C18" s="38">
        <v>200</v>
      </c>
      <c r="D18" s="1"/>
      <c r="E18" s="6">
        <f t="shared" si="0"/>
        <v>0</v>
      </c>
      <c r="F18" s="3"/>
      <c r="G18" s="6">
        <f t="shared" si="1"/>
        <v>0</v>
      </c>
      <c r="H18" s="6">
        <f t="shared" si="2"/>
        <v>0</v>
      </c>
    </row>
    <row r="19" spans="1:8" ht="19.95" customHeight="1" x14ac:dyDescent="0.3">
      <c r="A19" s="9">
        <v>12</v>
      </c>
      <c r="B19" s="34" t="s">
        <v>86</v>
      </c>
      <c r="C19" s="11">
        <v>300</v>
      </c>
      <c r="D19" s="1"/>
      <c r="E19" s="6">
        <f t="shared" si="0"/>
        <v>0</v>
      </c>
      <c r="F19" s="3"/>
      <c r="G19" s="6">
        <f t="shared" si="1"/>
        <v>0</v>
      </c>
      <c r="H19" s="6">
        <f t="shared" si="2"/>
        <v>0</v>
      </c>
    </row>
    <row r="20" spans="1:8" ht="19.95" customHeight="1" x14ac:dyDescent="0.3">
      <c r="A20" s="27">
        <v>13</v>
      </c>
      <c r="B20" s="39" t="s">
        <v>87</v>
      </c>
      <c r="C20" s="38">
        <v>300</v>
      </c>
      <c r="D20" s="1"/>
      <c r="E20" s="6">
        <f t="shared" si="0"/>
        <v>0</v>
      </c>
      <c r="F20" s="3"/>
      <c r="G20" s="6">
        <f t="shared" si="1"/>
        <v>0</v>
      </c>
      <c r="H20" s="6">
        <f t="shared" si="2"/>
        <v>0</v>
      </c>
    </row>
    <row r="21" spans="1:8" ht="19.95" customHeight="1" x14ac:dyDescent="0.3">
      <c r="A21" s="12">
        <v>14</v>
      </c>
      <c r="B21" s="36" t="s">
        <v>88</v>
      </c>
      <c r="C21" s="14">
        <v>300</v>
      </c>
      <c r="D21" s="2"/>
      <c r="E21" s="26">
        <f>C21*D21</f>
        <v>0</v>
      </c>
      <c r="F21" s="4"/>
      <c r="G21" s="26">
        <f t="shared" si="1"/>
        <v>0</v>
      </c>
      <c r="H21" s="26">
        <f t="shared" si="2"/>
        <v>0</v>
      </c>
    </row>
    <row r="22" spans="1:8" ht="22.95" customHeight="1" x14ac:dyDescent="0.3">
      <c r="A22" s="15">
        <v>15</v>
      </c>
      <c r="B22" s="55" t="s">
        <v>89</v>
      </c>
      <c r="C22" s="56"/>
      <c r="D22" s="56"/>
      <c r="E22" s="56"/>
      <c r="F22" s="56"/>
      <c r="G22" s="57"/>
      <c r="H22" s="16">
        <f>SUM(H8:H21)</f>
        <v>0</v>
      </c>
    </row>
    <row r="23" spans="1:8" ht="19.95" customHeight="1" x14ac:dyDescent="0.3">
      <c r="A23" s="49" t="s">
        <v>35</v>
      </c>
      <c r="B23" s="49"/>
      <c r="C23" s="49"/>
      <c r="D23" s="49"/>
      <c r="E23" s="49"/>
      <c r="F23" s="49"/>
      <c r="G23" s="49"/>
      <c r="H23" s="49"/>
    </row>
  </sheetData>
  <mergeCells count="6">
    <mergeCell ref="A23:H23"/>
    <mergeCell ref="G1:H1"/>
    <mergeCell ref="A3:B3"/>
    <mergeCell ref="C3:H3"/>
    <mergeCell ref="A5:H5"/>
    <mergeCell ref="B22:G2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9A22-B783-49F2-ADF2-6E6BFD637F28}">
  <sheetPr>
    <pageSetUpPr fitToPage="1"/>
  </sheetPr>
  <dimension ref="A1:H16"/>
  <sheetViews>
    <sheetView topLeftCell="A4" workbookViewId="0">
      <selection activeCell="A16" sqref="A16:H16"/>
    </sheetView>
  </sheetViews>
  <sheetFormatPr defaultRowHeight="14.4" x14ac:dyDescent="0.3"/>
  <cols>
    <col min="2" max="2" width="45.88671875" customWidth="1"/>
    <col min="3" max="3" width="13.109375" customWidth="1"/>
    <col min="4" max="4" width="17.33203125" customWidth="1"/>
    <col min="5" max="5" width="13.33203125" customWidth="1"/>
    <col min="6" max="6" width="15.88671875" customWidth="1"/>
    <col min="7" max="7" width="16.33203125" customWidth="1"/>
    <col min="8" max="8" width="16" customWidth="1"/>
  </cols>
  <sheetData>
    <row r="1" spans="1:8" ht="30" customHeight="1" x14ac:dyDescent="0.3">
      <c r="G1" s="50" t="s">
        <v>0</v>
      </c>
      <c r="H1" s="51"/>
    </row>
    <row r="2" spans="1:8" x14ac:dyDescent="0.3">
      <c r="G2" s="18"/>
      <c r="H2" s="19"/>
    </row>
    <row r="3" spans="1:8" ht="28.2" customHeight="1" x14ac:dyDescent="0.3">
      <c r="A3" s="52" t="s">
        <v>1</v>
      </c>
      <c r="B3" s="52"/>
      <c r="C3" s="53"/>
      <c r="D3" s="53"/>
      <c r="E3" s="53"/>
      <c r="F3" s="53"/>
      <c r="G3" s="53"/>
      <c r="H3" s="53"/>
    </row>
    <row r="5" spans="1:8" ht="22.95" customHeight="1" x14ac:dyDescent="0.3">
      <c r="A5" s="54" t="s">
        <v>90</v>
      </c>
      <c r="B5" s="54"/>
      <c r="C5" s="54"/>
      <c r="D5" s="54"/>
      <c r="E5" s="54"/>
      <c r="F5" s="54"/>
      <c r="G5" s="54"/>
      <c r="H5" s="54"/>
    </row>
    <row r="7" spans="1:8" ht="31.2" x14ac:dyDescent="0.3">
      <c r="A7" s="40" t="s">
        <v>3</v>
      </c>
      <c r="B7" s="40" t="s">
        <v>4</v>
      </c>
      <c r="C7" s="40" t="s">
        <v>5</v>
      </c>
      <c r="D7" s="41" t="s">
        <v>6</v>
      </c>
      <c r="E7" s="42" t="s">
        <v>7</v>
      </c>
      <c r="F7" s="41" t="s">
        <v>8</v>
      </c>
      <c r="G7" s="41" t="s">
        <v>9</v>
      </c>
      <c r="H7" s="41" t="s">
        <v>10</v>
      </c>
    </row>
    <row r="8" spans="1:8" ht="19.95" customHeight="1" x14ac:dyDescent="0.3">
      <c r="A8" s="46">
        <v>1</v>
      </c>
      <c r="B8" s="45" t="s">
        <v>91</v>
      </c>
      <c r="C8" s="43">
        <v>10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25">
        <v>2</v>
      </c>
      <c r="B9" s="37" t="s">
        <v>92</v>
      </c>
      <c r="C9" s="44">
        <v>15</v>
      </c>
      <c r="D9" s="1"/>
      <c r="E9" s="6">
        <f t="shared" ref="E9:E14" si="0">C9*D9</f>
        <v>0</v>
      </c>
      <c r="F9" s="3"/>
      <c r="G9" s="6">
        <f t="shared" ref="G9:G14" si="1">ROUND(E9*F9,2)</f>
        <v>0</v>
      </c>
      <c r="H9" s="6">
        <f t="shared" ref="H9:H14" si="2">E9+G9</f>
        <v>0</v>
      </c>
    </row>
    <row r="10" spans="1:8" ht="19.95" customHeight="1" x14ac:dyDescent="0.3">
      <c r="A10" s="46">
        <v>3</v>
      </c>
      <c r="B10" s="45" t="s">
        <v>93</v>
      </c>
      <c r="C10" s="43">
        <v>20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25">
        <v>4</v>
      </c>
      <c r="B11" s="37" t="s">
        <v>94</v>
      </c>
      <c r="C11" s="44">
        <v>10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46">
        <v>5</v>
      </c>
      <c r="B12" s="45" t="s">
        <v>95</v>
      </c>
      <c r="C12" s="43">
        <v>10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25">
        <v>6</v>
      </c>
      <c r="B13" s="37" t="s">
        <v>96</v>
      </c>
      <c r="C13" s="44">
        <v>20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46">
        <v>7</v>
      </c>
      <c r="B14" s="45" t="s">
        <v>97</v>
      </c>
      <c r="C14" s="43">
        <v>10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24.6" customHeight="1" x14ac:dyDescent="0.3">
      <c r="A15" s="15">
        <v>8</v>
      </c>
      <c r="B15" s="55" t="s">
        <v>98</v>
      </c>
      <c r="C15" s="56"/>
      <c r="D15" s="56"/>
      <c r="E15" s="56"/>
      <c r="F15" s="56"/>
      <c r="G15" s="57"/>
      <c r="H15" s="16">
        <f>SUM(H8:H14)</f>
        <v>0</v>
      </c>
    </row>
    <row r="16" spans="1:8" ht="18.600000000000001" customHeight="1" x14ac:dyDescent="0.3">
      <c r="A16" s="49" t="s">
        <v>35</v>
      </c>
      <c r="B16" s="49"/>
      <c r="C16" s="49"/>
      <c r="D16" s="49"/>
      <c r="E16" s="49"/>
      <c r="F16" s="49"/>
      <c r="G16" s="49"/>
      <c r="H16" s="49"/>
    </row>
  </sheetData>
  <mergeCells count="6">
    <mergeCell ref="A16:H16"/>
    <mergeCell ref="G1:H1"/>
    <mergeCell ref="A3:B3"/>
    <mergeCell ref="C3:H3"/>
    <mergeCell ref="A5:H5"/>
    <mergeCell ref="B15:G1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</vt:lpstr>
      <vt:lpstr>Część 4</vt:lpstr>
      <vt:lpstr>Część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Elżbieta Kafka</cp:lastModifiedBy>
  <cp:revision/>
  <dcterms:created xsi:type="dcterms:W3CDTF">2015-06-05T18:19:34Z</dcterms:created>
  <dcterms:modified xsi:type="dcterms:W3CDTF">2023-01-13T06:44:37Z</dcterms:modified>
  <cp:category/>
  <cp:contentStatus/>
</cp:coreProperties>
</file>