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'doc1'!$3:$6</definedName>
  </definedNames>
  <calcPr fullCalcOnLoad="1"/>
</workbook>
</file>

<file path=xl/sharedStrings.xml><?xml version="1.0" encoding="utf-8"?>
<sst xmlns="http://schemas.openxmlformats.org/spreadsheetml/2006/main" count="146" uniqueCount="88">
  <si>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</si>
  <si>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</si>
  <si>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</si>
  <si>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</si>
  <si>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</si>
  <si>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</si>
  <si>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</si>
  <si>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</si>
  <si>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</si>
  <si>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6</t>
  </si>
  <si>
    <t>7</t>
  </si>
  <si>
    <t>8</t>
  </si>
  <si>
    <t>010</t>
  </si>
  <si>
    <t>Rolnictwo i łowiectwo</t>
  </si>
  <si>
    <t>4300</t>
  </si>
  <si>
    <t>Zakup usług pozostałych</t>
  </si>
  <si>
    <t>01095</t>
  </si>
  <si>
    <t>Pozostała działalność</t>
  </si>
  <si>
    <t>4210</t>
  </si>
  <si>
    <t>Zakup materiałów i wyposażenia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</si>
  <si>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</si>
  <si>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</si>
  <si>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</si>
  <si>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</si>
  <si>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</si>
  <si>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</si>
  <si>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4170</t>
  </si>
  <si>
    <t>Wynagrodzenia bezosobowe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</si>
  <si>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</si>
  <si>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</si>
  <si>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</si>
  <si>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</si>
  <si>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</si>
  <si>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</si>
  <si>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</si>
  <si>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</si>
  <si>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</si>
  <si>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</si>
  <si>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</si>
  <si>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</si>
  <si>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</si>
  <si>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</si>
  <si>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3030</t>
  </si>
  <si>
    <t xml:space="preserve">Różne wydatki na rzecz osób fizycznych </t>
  </si>
  <si>
    <t>4410</t>
  </si>
  <si>
    <t>Podróże służbowe krajowe</t>
  </si>
  <si>
    <t>4280</t>
  </si>
  <si>
    <t>Zakup usług zdrowotnych</t>
  </si>
  <si>
    <t>4370</t>
  </si>
  <si>
    <t>Opłata z tytułu zakupu usług telekomunikacyjnych telefonii stacjinarnej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</si>
  <si>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</si>
  <si>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</si>
  <si>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</si>
  <si>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</si>
  <si>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</si>
  <si>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</si>
  <si>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</si>
  <si>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</si>
  <si>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3110</t>
  </si>
  <si>
    <t>Świadczenia społeczne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</si>
  <si>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</si>
  <si>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</si>
  <si>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</si>
  <si>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</si>
  <si>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</si>
  <si>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</si>
  <si>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</si>
  <si>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</si>
  <si>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</si>
  <si>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</si>
  <si>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Wydatki razem:</t>
  </si>
  <si>
    <t xml:space="preserve"> </t>
  </si>
  <si>
    <t>Plan po zmianach 2009 r</t>
  </si>
  <si>
    <t>9</t>
  </si>
  <si>
    <t>Wykonanie za 2009 r.</t>
  </si>
  <si>
    <t>Załącznik Nr  3                                 do Zarządzenia Nr 176/10                Wójta Gminy Jeleniewo                               z dnia 18 marca 2010 r</t>
  </si>
  <si>
    <t xml:space="preserve"> Dochody i wydatki zwiazane z realizacją zadań zleconych za  2009 r.</t>
  </si>
  <si>
    <t>Dochody</t>
  </si>
  <si>
    <t xml:space="preserve">Wydatki </t>
  </si>
  <si>
    <t>Dochody odprowadzane do budżetu państwa</t>
  </si>
  <si>
    <t>Dotacje celowe otrzymane z budżetu państwa na realizację zadań bieżących z zakresu administracji rządowej oraz innych zadań zleconych gminie (związkom gmin) ustawami</t>
  </si>
  <si>
    <t>2010</t>
  </si>
  <si>
    <t>0690</t>
  </si>
  <si>
    <t>0920</t>
  </si>
  <si>
    <t>0970</t>
  </si>
  <si>
    <t>Pozostałe odsetki</t>
  </si>
  <si>
    <t>Wpływy z różnych dochodów</t>
  </si>
  <si>
    <t>Wpływy z różnych opłat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</si>
</sst>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2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5" borderId="1" applyNumberFormat="0" applyAlignment="0" applyProtection="0"/>
    <xf numFmtId="0" fontId="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6" fillId="17" borderId="0" applyNumberFormat="0" applyBorder="0" applyAlignment="0" applyProtection="0"/>
  </cellStyleXfs>
  <cellXfs count="5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ill="1" applyBorder="1" applyAlignment="1" applyProtection="1">
      <alignment horizontal="left" vertical="center" wrapText="1"/>
      <protection locked="0"/>
    </xf>
    <xf numFmtId="49" fontId="0" fillId="19" borderId="10" xfId="0" applyNumberFormat="1" applyFill="1" applyBorder="1" applyAlignment="1" applyProtection="1">
      <alignment horizontal="center" vertical="center" wrapText="1"/>
      <protection locked="0"/>
    </xf>
    <xf numFmtId="49" fontId="0" fillId="19" borderId="10" xfId="0" applyNumberFormat="1" applyFill="1" applyBorder="1" applyAlignment="1" applyProtection="1">
      <alignment horizontal="left" vertical="center" wrapText="1"/>
      <protection locked="0"/>
    </xf>
    <xf numFmtId="49" fontId="0" fillId="20" borderId="10" xfId="0" applyNumberFormat="1" applyFill="1" applyBorder="1" applyAlignment="1" applyProtection="1">
      <alignment horizontal="center" vertical="center" wrapText="1"/>
      <protection locked="0"/>
    </xf>
    <xf numFmtId="49" fontId="0" fillId="20" borderId="10" xfId="0" applyNumberFormat="1" applyFill="1" applyBorder="1" applyAlignment="1" applyProtection="1">
      <alignment horizontal="left" vertical="center" wrapText="1"/>
      <protection locked="0"/>
    </xf>
    <xf numFmtId="49" fontId="0" fillId="21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18" borderId="10" xfId="0" applyNumberForma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0" fillId="21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0" xfId="0" applyNumberFormat="1" applyFill="1" applyBorder="1" applyAlignment="1" applyProtection="1">
      <alignment vertical="center" wrapText="1"/>
      <protection locked="0"/>
    </xf>
    <xf numFmtId="4" fontId="0" fillId="20" borderId="10" xfId="0" applyNumberFormat="1" applyFill="1" applyBorder="1" applyAlignment="1" applyProtection="1">
      <alignment vertical="center" wrapText="1"/>
      <protection locked="0"/>
    </xf>
    <xf numFmtId="4" fontId="4" fillId="20" borderId="10" xfId="0" applyNumberFormat="1" applyFont="1" applyFill="1" applyBorder="1" applyAlignment="1" applyProtection="1">
      <alignment vertical="center" wrapText="1"/>
      <protection locked="0"/>
    </xf>
    <xf numFmtId="3" fontId="0" fillId="18" borderId="10" xfId="0" applyNumberForma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ill="1" applyBorder="1" applyAlignment="1" applyProtection="1">
      <alignment horizontal="right" vertical="center" wrapText="1"/>
      <protection locked="0"/>
    </xf>
    <xf numFmtId="3" fontId="0" fillId="20" borderId="10" xfId="0" applyNumberFormat="1" applyFill="1" applyBorder="1" applyAlignment="1" applyProtection="1">
      <alignment horizontal="right" vertical="center" wrapText="1"/>
      <protection locked="0"/>
    </xf>
    <xf numFmtId="3" fontId="0" fillId="2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20" borderId="12" xfId="0" applyNumberFormat="1" applyFill="1" applyBorder="1" applyAlignment="1" applyProtection="1">
      <alignment vertical="center" wrapText="1"/>
      <protection locked="0"/>
    </xf>
    <xf numFmtId="4" fontId="0" fillId="19" borderId="13" xfId="0" applyNumberForma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0" fillId="18" borderId="10" xfId="0" applyNumberFormat="1" applyFill="1" applyBorder="1" applyAlignment="1" applyProtection="1">
      <alignment vertical="center" wrapText="1"/>
      <protection locked="0"/>
    </xf>
    <xf numFmtId="4" fontId="0" fillId="20" borderId="12" xfId="0" applyNumberFormat="1" applyFill="1" applyBorder="1" applyAlignment="1" applyProtection="1">
      <alignment vertical="center" wrapText="1"/>
      <protection locked="0"/>
    </xf>
    <xf numFmtId="4" fontId="0" fillId="20" borderId="13" xfId="0" applyNumberFormat="1" applyFill="1" applyBorder="1" applyAlignment="1" applyProtection="1">
      <alignment vertical="center" wrapText="1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0" fillId="20" borderId="10" xfId="0" applyNumberFormat="1" applyFill="1" applyBorder="1" applyAlignment="1" applyProtection="1">
      <alignment vertical="center" wrapText="1"/>
      <protection locked="0"/>
    </xf>
    <xf numFmtId="3" fontId="0" fillId="19" borderId="10" xfId="0" applyNumberFormat="1" applyFill="1" applyBorder="1" applyAlignment="1" applyProtection="1">
      <alignment vertical="center" wrapText="1"/>
      <protection locked="0"/>
    </xf>
    <xf numFmtId="3" fontId="0" fillId="18" borderId="10" xfId="0" applyNumberFormat="1" applyFill="1" applyBorder="1" applyAlignment="1" applyProtection="1">
      <alignment vertical="center" wrapText="1"/>
      <protection locked="0"/>
    </xf>
    <xf numFmtId="3" fontId="4" fillId="20" borderId="10" xfId="0" applyNumberFormat="1" applyFont="1" applyFill="1" applyBorder="1" applyAlignment="1" applyProtection="1">
      <alignment vertical="center" wrapText="1"/>
      <protection locked="0"/>
    </xf>
    <xf numFmtId="49" fontId="4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1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1" borderId="15" xfId="0" applyNumberFormat="1" applyFill="1" applyBorder="1" applyAlignment="1" applyProtection="1">
      <alignment horizontal="center" vertical="center" wrapText="1"/>
      <protection locked="0"/>
    </xf>
    <xf numFmtId="49" fontId="0" fillId="21" borderId="16" xfId="0" applyNumberFormat="1" applyFill="1" applyBorder="1" applyAlignment="1" applyProtection="1">
      <alignment horizontal="center" vertical="center" wrapText="1"/>
      <protection locked="0"/>
    </xf>
    <xf numFmtId="49" fontId="0" fillId="21" borderId="17" xfId="0" applyNumberForma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1" borderId="23" xfId="0" applyNumberForma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wrapText="1"/>
      <protection locked="0"/>
    </xf>
    <xf numFmtId="0" fontId="1" fillId="0" borderId="24" xfId="0" applyNumberFormat="1" applyFont="1" applyFill="1" applyBorder="1" applyAlignment="1" applyProtection="1">
      <alignment horizontal="left" wrapText="1"/>
      <protection locked="0"/>
    </xf>
    <xf numFmtId="0" fontId="1" fillId="0" borderId="22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0" fillId="21" borderId="10" xfId="0" applyNumberFormat="1" applyFill="1" applyBorder="1" applyAlignment="1" applyProtection="1">
      <alignment horizontal="center" vertical="center" wrapText="1"/>
      <protection locked="0"/>
    </xf>
    <xf numFmtId="49" fontId="0" fillId="21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20" borderId="10" xfId="0" applyNumberFormat="1" applyFill="1" applyBorder="1" applyAlignment="1" applyProtection="1">
      <alignment vertical="center" wrapText="1"/>
      <protection locked="0"/>
    </xf>
    <xf numFmtId="4" fontId="0" fillId="19" borderId="10" xfId="0" applyNumberFormat="1" applyFill="1" applyBorder="1" applyAlignment="1" applyProtection="1">
      <alignment vertical="center" wrapText="1"/>
      <protection locked="0"/>
    </xf>
    <xf numFmtId="4" fontId="0" fillId="19" borderId="12" xfId="0" applyNumberFormat="1" applyFill="1" applyBorder="1" applyAlignment="1" applyProtection="1">
      <alignment vertical="center" wrapText="1"/>
      <protection locked="0"/>
    </xf>
    <xf numFmtId="4" fontId="0" fillId="19" borderId="13" xfId="0" applyNumberForma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20" borderId="0" xfId="0" applyNumberFormat="1" applyFill="1" applyAlignment="1" applyProtection="1">
      <alignment horizontal="right"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0" borderId="10" xfId="0" applyNumberFormat="1" applyFont="1" applyFill="1" applyBorder="1" applyAlignment="1" applyProtection="1">
      <alignment vertical="center"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zoomScalePageLayoutView="0" workbookViewId="0" topLeftCell="A52">
      <selection activeCell="H63" sqref="H63"/>
    </sheetView>
  </sheetViews>
  <sheetFormatPr defaultColWidth="9.33203125" defaultRowHeight="12.75"/>
  <cols>
    <col min="1" max="1" width="3" style="0" customWidth="1"/>
    <col min="2" max="2" width="6.16015625" style="0" customWidth="1"/>
    <col min="3" max="3" width="8.66015625" style="0" customWidth="1"/>
    <col min="4" max="4" width="9.5" style="0" customWidth="1"/>
    <col min="5" max="5" width="31.83203125" style="0" customWidth="1"/>
    <col min="6" max="8" width="15.83203125" style="0" customWidth="1"/>
    <col min="9" max="9" width="12.66015625" style="0" customWidth="1"/>
    <col min="10" max="10" width="3" style="0" customWidth="1"/>
    <col min="11" max="11" width="12.5" style="0" customWidth="1"/>
    <col min="12" max="12" width="0.328125" style="0" customWidth="1"/>
  </cols>
  <sheetData>
    <row r="1" spans="9:11" ht="42.75" customHeight="1">
      <c r="I1" s="45" t="s">
        <v>75</v>
      </c>
      <c r="J1" s="45"/>
      <c r="K1" s="21"/>
    </row>
    <row r="2" spans="2:13" ht="28.5" customHeight="1">
      <c r="B2" s="46" t="s">
        <v>76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2" ht="13.5" customHeight="1">
      <c r="B3" s="47" t="s">
        <v>0</v>
      </c>
      <c r="C3" s="47" t="s">
        <v>1</v>
      </c>
      <c r="D3" s="47" t="s">
        <v>2</v>
      </c>
      <c r="E3" s="47" t="s">
        <v>3</v>
      </c>
      <c r="F3" s="30" t="s">
        <v>77</v>
      </c>
      <c r="G3" s="32"/>
      <c r="H3" s="30" t="s">
        <v>78</v>
      </c>
      <c r="I3" s="31"/>
      <c r="J3" s="32"/>
      <c r="K3" s="35" t="s">
        <v>79</v>
      </c>
      <c r="L3" s="36"/>
    </row>
    <row r="4" spans="2:12" ht="13.5" customHeight="1">
      <c r="B4" s="47"/>
      <c r="C4" s="47"/>
      <c r="D4" s="47"/>
      <c r="E4" s="47"/>
      <c r="F4" s="33" t="s">
        <v>72</v>
      </c>
      <c r="G4" s="33" t="s">
        <v>74</v>
      </c>
      <c r="H4" s="33" t="s">
        <v>72</v>
      </c>
      <c r="I4" s="41" t="s">
        <v>74</v>
      </c>
      <c r="J4" s="42"/>
      <c r="K4" s="37"/>
      <c r="L4" s="38"/>
    </row>
    <row r="5" spans="2:18" ht="42.75" customHeight="1">
      <c r="B5" s="47"/>
      <c r="C5" s="47"/>
      <c r="D5" s="47"/>
      <c r="E5" s="47"/>
      <c r="F5" s="34"/>
      <c r="G5" s="34"/>
      <c r="H5" s="34"/>
      <c r="I5" s="43"/>
      <c r="J5" s="44"/>
      <c r="K5" s="39"/>
      <c r="L5" s="40"/>
      <c r="R5" s="9" t="s">
        <v>71</v>
      </c>
    </row>
    <row r="6" spans="2:18" ht="13.5" customHeight="1"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10" t="s">
        <v>9</v>
      </c>
      <c r="H6" s="10" t="s">
        <v>10</v>
      </c>
      <c r="I6" s="48" t="s">
        <v>11</v>
      </c>
      <c r="J6" s="48"/>
      <c r="K6" s="48" t="s">
        <v>73</v>
      </c>
      <c r="L6" s="48"/>
      <c r="P6" t="s">
        <v>71</v>
      </c>
      <c r="Q6" t="s">
        <v>71</v>
      </c>
      <c r="R6" s="9" t="s">
        <v>71</v>
      </c>
    </row>
    <row r="7" spans="2:18" ht="15" customHeight="1">
      <c r="B7" s="1" t="s">
        <v>12</v>
      </c>
      <c r="C7" s="1"/>
      <c r="D7" s="1"/>
      <c r="E7" s="2" t="s">
        <v>13</v>
      </c>
      <c r="F7" s="14">
        <f>SUM(F8)</f>
        <v>326568</v>
      </c>
      <c r="G7" s="8">
        <f>SUM(G8)</f>
        <v>326566.6</v>
      </c>
      <c r="H7" s="8">
        <f>SUM(H8)</f>
        <v>326568</v>
      </c>
      <c r="I7" s="22">
        <f>SUM(I8)</f>
        <v>326566.60000000003</v>
      </c>
      <c r="J7" s="22"/>
      <c r="K7" s="22">
        <f>SUM(K8)</f>
        <v>0</v>
      </c>
      <c r="L7" s="22"/>
      <c r="Q7" t="s">
        <v>71</v>
      </c>
      <c r="R7" s="9" t="s">
        <v>71</v>
      </c>
    </row>
    <row r="8" spans="2:12" ht="15" customHeight="1">
      <c r="B8" s="3"/>
      <c r="C8" s="3" t="s">
        <v>16</v>
      </c>
      <c r="D8" s="3"/>
      <c r="E8" s="4" t="s">
        <v>17</v>
      </c>
      <c r="F8" s="15">
        <f>SUM(F9)</f>
        <v>326568</v>
      </c>
      <c r="G8" s="11">
        <f>SUM(G9)</f>
        <v>326566.6</v>
      </c>
      <c r="H8" s="11">
        <f>SUM(H10:H14)</f>
        <v>326568</v>
      </c>
      <c r="I8" s="50">
        <f>SUM(I10:J14)</f>
        <v>326566.60000000003</v>
      </c>
      <c r="J8" s="50"/>
      <c r="K8" s="50">
        <v>0</v>
      </c>
      <c r="L8" s="50"/>
    </row>
    <row r="9" spans="2:12" ht="66.75" customHeight="1">
      <c r="B9" s="5"/>
      <c r="C9" s="5"/>
      <c r="D9" s="5" t="s">
        <v>81</v>
      </c>
      <c r="E9" s="6" t="s">
        <v>80</v>
      </c>
      <c r="F9" s="16">
        <v>326568</v>
      </c>
      <c r="G9" s="12">
        <v>326566.6</v>
      </c>
      <c r="H9" s="12">
        <v>0</v>
      </c>
      <c r="I9" s="23">
        <v>0</v>
      </c>
      <c r="J9" s="25"/>
      <c r="K9" s="19">
        <v>0</v>
      </c>
      <c r="L9" s="20"/>
    </row>
    <row r="10" spans="2:12" ht="15" customHeight="1">
      <c r="B10" s="5"/>
      <c r="C10" s="5"/>
      <c r="D10" s="5" t="s">
        <v>18</v>
      </c>
      <c r="E10" s="6" t="s">
        <v>19</v>
      </c>
      <c r="F10" s="16">
        <v>0</v>
      </c>
      <c r="G10" s="12">
        <v>0</v>
      </c>
      <c r="H10" s="16">
        <v>3889</v>
      </c>
      <c r="I10" s="23">
        <v>3888.27</v>
      </c>
      <c r="J10" s="24"/>
      <c r="K10" s="49">
        <v>0</v>
      </c>
      <c r="L10" s="49"/>
    </row>
    <row r="11" spans="2:12" ht="22.5" customHeight="1">
      <c r="B11" s="5"/>
      <c r="C11" s="5"/>
      <c r="D11" s="5" t="s">
        <v>14</v>
      </c>
      <c r="E11" s="6" t="s">
        <v>15</v>
      </c>
      <c r="F11" s="16">
        <v>0</v>
      </c>
      <c r="G11" s="12">
        <v>0</v>
      </c>
      <c r="H11" s="16">
        <v>332</v>
      </c>
      <c r="I11" s="23">
        <v>332</v>
      </c>
      <c r="J11" s="24"/>
      <c r="K11" s="49">
        <v>0</v>
      </c>
      <c r="L11" s="49"/>
    </row>
    <row r="12" spans="2:12" ht="15" customHeight="1">
      <c r="B12" s="5"/>
      <c r="C12" s="5"/>
      <c r="D12" s="5" t="s">
        <v>20</v>
      </c>
      <c r="E12" s="6" t="s">
        <v>21</v>
      </c>
      <c r="F12" s="16">
        <v>0</v>
      </c>
      <c r="G12" s="12">
        <v>0</v>
      </c>
      <c r="H12" s="16">
        <v>320164</v>
      </c>
      <c r="I12" s="23">
        <v>320163.33</v>
      </c>
      <c r="J12" s="24"/>
      <c r="K12" s="49">
        <v>0</v>
      </c>
      <c r="L12" s="49"/>
    </row>
    <row r="13" spans="2:12" ht="34.5" customHeight="1">
      <c r="B13" s="5"/>
      <c r="C13" s="5"/>
      <c r="D13" s="5" t="s">
        <v>22</v>
      </c>
      <c r="E13" s="6" t="s">
        <v>23</v>
      </c>
      <c r="F13" s="16">
        <v>0</v>
      </c>
      <c r="G13" s="12">
        <v>0</v>
      </c>
      <c r="H13" s="16">
        <v>311</v>
      </c>
      <c r="I13" s="23">
        <v>311</v>
      </c>
      <c r="J13" s="24"/>
      <c r="K13" s="49">
        <v>0</v>
      </c>
      <c r="L13" s="49"/>
    </row>
    <row r="14" spans="2:12" ht="34.5" customHeight="1">
      <c r="B14" s="5"/>
      <c r="C14" s="5"/>
      <c r="D14" s="5" t="s">
        <v>24</v>
      </c>
      <c r="E14" s="6" t="s">
        <v>25</v>
      </c>
      <c r="F14" s="16">
        <v>0</v>
      </c>
      <c r="G14" s="12">
        <v>0</v>
      </c>
      <c r="H14" s="16">
        <v>1872</v>
      </c>
      <c r="I14" s="23">
        <v>1872</v>
      </c>
      <c r="J14" s="24"/>
      <c r="K14" s="49">
        <v>0</v>
      </c>
      <c r="L14" s="49"/>
    </row>
    <row r="15" spans="2:12" ht="15" customHeight="1">
      <c r="B15" s="1" t="s">
        <v>28</v>
      </c>
      <c r="C15" s="1"/>
      <c r="D15" s="1"/>
      <c r="E15" s="2" t="s">
        <v>29</v>
      </c>
      <c r="F15" s="14">
        <f>SUM(F16)</f>
        <v>34000</v>
      </c>
      <c r="G15" s="8">
        <f>SUM(G16)</f>
        <v>34000</v>
      </c>
      <c r="H15" s="8">
        <f>SUM(H16)</f>
        <v>34000</v>
      </c>
      <c r="I15" s="22">
        <f>SUM(I16)</f>
        <v>34000</v>
      </c>
      <c r="J15" s="22"/>
      <c r="K15" s="22">
        <f>SUM(K16)</f>
        <v>4474.5</v>
      </c>
      <c r="L15" s="22"/>
    </row>
    <row r="16" spans="2:12" ht="15" customHeight="1">
      <c r="B16" s="3"/>
      <c r="C16" s="3" t="s">
        <v>30</v>
      </c>
      <c r="D16" s="3"/>
      <c r="E16" s="4" t="s">
        <v>31</v>
      </c>
      <c r="F16" s="15">
        <f>SUM(F18)</f>
        <v>34000</v>
      </c>
      <c r="G16" s="11">
        <f>SUM(G18)</f>
        <v>34000</v>
      </c>
      <c r="H16" s="11">
        <f>SUM(H19:H23)</f>
        <v>34000</v>
      </c>
      <c r="I16" s="50">
        <f>SUM(I19:J23)</f>
        <v>34000</v>
      </c>
      <c r="J16" s="50"/>
      <c r="K16" s="50">
        <f>SUM(K17)</f>
        <v>4474.5</v>
      </c>
      <c r="L16" s="50"/>
    </row>
    <row r="17" spans="2:12" ht="15" customHeight="1">
      <c r="B17" s="5"/>
      <c r="C17" s="5"/>
      <c r="D17" s="5" t="s">
        <v>82</v>
      </c>
      <c r="E17" s="6" t="s">
        <v>87</v>
      </c>
      <c r="F17" s="16">
        <v>0</v>
      </c>
      <c r="G17" s="12">
        <v>0</v>
      </c>
      <c r="H17" s="26">
        <v>0</v>
      </c>
      <c r="I17" s="23">
        <v>0</v>
      </c>
      <c r="J17" s="25"/>
      <c r="K17" s="12">
        <v>4474.5</v>
      </c>
      <c r="L17" s="11"/>
    </row>
    <row r="18" spans="2:12" ht="66.75" customHeight="1">
      <c r="B18" s="5"/>
      <c r="C18" s="5"/>
      <c r="D18" s="5" t="s">
        <v>81</v>
      </c>
      <c r="E18" s="6" t="s">
        <v>80</v>
      </c>
      <c r="F18" s="16">
        <v>34000</v>
      </c>
      <c r="G18" s="12">
        <v>34000</v>
      </c>
      <c r="H18" s="26">
        <v>0</v>
      </c>
      <c r="I18" s="23">
        <v>0</v>
      </c>
      <c r="J18" s="24"/>
      <c r="K18" s="19">
        <v>0</v>
      </c>
      <c r="L18" s="20"/>
    </row>
    <row r="19" spans="2:12" ht="25.5" customHeight="1">
      <c r="B19" s="5"/>
      <c r="C19" s="5"/>
      <c r="D19" s="5" t="s">
        <v>32</v>
      </c>
      <c r="E19" s="6" t="s">
        <v>33</v>
      </c>
      <c r="F19" s="17">
        <v>0</v>
      </c>
      <c r="G19" s="12">
        <v>0</v>
      </c>
      <c r="H19" s="26">
        <v>25270</v>
      </c>
      <c r="I19" s="23">
        <v>25270</v>
      </c>
      <c r="J19" s="24"/>
      <c r="K19" s="49">
        <v>0</v>
      </c>
      <c r="L19" s="49"/>
    </row>
    <row r="20" spans="2:12" ht="25.5" customHeight="1">
      <c r="B20" s="5"/>
      <c r="C20" s="5"/>
      <c r="D20" s="5" t="s">
        <v>34</v>
      </c>
      <c r="E20" s="6" t="s">
        <v>35</v>
      </c>
      <c r="F20" s="17">
        <v>0</v>
      </c>
      <c r="G20" s="12">
        <v>0</v>
      </c>
      <c r="H20" s="26">
        <v>2814</v>
      </c>
      <c r="I20" s="23">
        <v>2814</v>
      </c>
      <c r="J20" s="24"/>
      <c r="K20" s="49">
        <v>0</v>
      </c>
      <c r="L20" s="49"/>
    </row>
    <row r="21" spans="2:12" ht="25.5" customHeight="1">
      <c r="B21" s="5"/>
      <c r="C21" s="5"/>
      <c r="D21" s="5" t="s">
        <v>36</v>
      </c>
      <c r="E21" s="6" t="s">
        <v>37</v>
      </c>
      <c r="F21" s="17">
        <v>0</v>
      </c>
      <c r="G21" s="12">
        <v>0</v>
      </c>
      <c r="H21" s="26">
        <v>4230</v>
      </c>
      <c r="I21" s="23">
        <v>4230</v>
      </c>
      <c r="J21" s="24"/>
      <c r="K21" s="49">
        <v>0</v>
      </c>
      <c r="L21" s="49"/>
    </row>
    <row r="22" spans="2:12" ht="15" customHeight="1">
      <c r="B22" s="5"/>
      <c r="C22" s="5"/>
      <c r="D22" s="5" t="s">
        <v>38</v>
      </c>
      <c r="E22" s="6" t="s">
        <v>39</v>
      </c>
      <c r="F22" s="17">
        <v>0</v>
      </c>
      <c r="G22" s="12">
        <v>0</v>
      </c>
      <c r="H22" s="26">
        <v>686</v>
      </c>
      <c r="I22" s="23">
        <v>686</v>
      </c>
      <c r="J22" s="24"/>
      <c r="K22" s="49">
        <v>0</v>
      </c>
      <c r="L22" s="49"/>
    </row>
    <row r="23" spans="2:12" ht="25.5" customHeight="1">
      <c r="B23" s="5"/>
      <c r="C23" s="5"/>
      <c r="D23" s="5" t="s">
        <v>40</v>
      </c>
      <c r="E23" s="6" t="s">
        <v>41</v>
      </c>
      <c r="F23" s="17">
        <v>0</v>
      </c>
      <c r="G23" s="12">
        <v>0</v>
      </c>
      <c r="H23" s="26">
        <v>1000</v>
      </c>
      <c r="I23" s="23">
        <v>1000</v>
      </c>
      <c r="J23" s="24"/>
      <c r="K23" s="49">
        <v>0</v>
      </c>
      <c r="L23" s="49"/>
    </row>
    <row r="24" spans="2:12" ht="43.5" customHeight="1">
      <c r="B24" s="1" t="s">
        <v>52</v>
      </c>
      <c r="C24" s="1"/>
      <c r="D24" s="1"/>
      <c r="E24" s="2" t="s">
        <v>53</v>
      </c>
      <c r="F24" s="14">
        <f>SUM(F25+F30)</f>
        <v>4949</v>
      </c>
      <c r="G24" s="8">
        <f>SUM(G25+G30)</f>
        <v>4949</v>
      </c>
      <c r="H24" s="28">
        <f>SUM(H25+H30)</f>
        <v>4949</v>
      </c>
      <c r="I24" s="22">
        <f>SUM(I25+I30)</f>
        <v>4949</v>
      </c>
      <c r="J24" s="22"/>
      <c r="K24" s="22">
        <v>0</v>
      </c>
      <c r="L24" s="22"/>
    </row>
    <row r="25" spans="2:12" ht="34.5" customHeight="1">
      <c r="B25" s="3"/>
      <c r="C25" s="3" t="s">
        <v>54</v>
      </c>
      <c r="D25" s="3"/>
      <c r="E25" s="4" t="s">
        <v>55</v>
      </c>
      <c r="F25" s="15">
        <f>SUM(F26)</f>
        <v>484</v>
      </c>
      <c r="G25" s="11">
        <f>SUM(G26)</f>
        <v>484</v>
      </c>
      <c r="H25" s="27">
        <f>SUM(H27:H29)</f>
        <v>484</v>
      </c>
      <c r="I25" s="50">
        <f>SUM(I27:J29)</f>
        <v>484</v>
      </c>
      <c r="J25" s="50"/>
      <c r="K25" s="50">
        <v>0</v>
      </c>
      <c r="L25" s="50"/>
    </row>
    <row r="26" spans="2:12" ht="68.25" customHeight="1">
      <c r="B26" s="5"/>
      <c r="C26" s="5"/>
      <c r="D26" s="5" t="s">
        <v>81</v>
      </c>
      <c r="E26" s="6" t="s">
        <v>80</v>
      </c>
      <c r="F26" s="16">
        <v>484</v>
      </c>
      <c r="G26" s="12">
        <v>484</v>
      </c>
      <c r="H26" s="26">
        <v>0</v>
      </c>
      <c r="I26" s="23">
        <v>0</v>
      </c>
      <c r="J26" s="24"/>
      <c r="K26" s="19">
        <v>0</v>
      </c>
      <c r="L26" s="20"/>
    </row>
    <row r="27" spans="2:12" ht="25.5" customHeight="1">
      <c r="B27" s="5"/>
      <c r="C27" s="5"/>
      <c r="D27" s="5" t="s">
        <v>36</v>
      </c>
      <c r="E27" s="6" t="s">
        <v>37</v>
      </c>
      <c r="F27" s="16">
        <v>0</v>
      </c>
      <c r="G27" s="12">
        <v>0</v>
      </c>
      <c r="H27" s="26">
        <v>62</v>
      </c>
      <c r="I27" s="49">
        <v>62</v>
      </c>
      <c r="J27" s="49"/>
      <c r="K27" s="49">
        <v>0</v>
      </c>
      <c r="L27" s="49"/>
    </row>
    <row r="28" spans="2:12" ht="15" customHeight="1">
      <c r="B28" s="5"/>
      <c r="C28" s="5"/>
      <c r="D28" s="5" t="s">
        <v>38</v>
      </c>
      <c r="E28" s="6" t="s">
        <v>39</v>
      </c>
      <c r="F28" s="16">
        <v>0</v>
      </c>
      <c r="G28" s="12">
        <v>0</v>
      </c>
      <c r="H28" s="26">
        <v>10</v>
      </c>
      <c r="I28" s="49">
        <v>10</v>
      </c>
      <c r="J28" s="49"/>
      <c r="K28" s="49">
        <v>0</v>
      </c>
      <c r="L28" s="49"/>
    </row>
    <row r="29" spans="2:12" ht="15" customHeight="1">
      <c r="B29" s="5"/>
      <c r="C29" s="5"/>
      <c r="D29" s="5" t="s">
        <v>26</v>
      </c>
      <c r="E29" s="6" t="s">
        <v>27</v>
      </c>
      <c r="F29" s="16">
        <v>0</v>
      </c>
      <c r="G29" s="12">
        <v>0</v>
      </c>
      <c r="H29" s="26">
        <v>412</v>
      </c>
      <c r="I29" s="49">
        <v>412</v>
      </c>
      <c r="J29" s="49"/>
      <c r="K29" s="49">
        <v>0</v>
      </c>
      <c r="L29" s="49"/>
    </row>
    <row r="30" spans="2:12" ht="25.5" customHeight="1">
      <c r="B30" s="3"/>
      <c r="C30" s="3" t="s">
        <v>56</v>
      </c>
      <c r="D30" s="3"/>
      <c r="E30" s="4" t="s">
        <v>57</v>
      </c>
      <c r="F30" s="15">
        <f>SUM(F31)</f>
        <v>4465</v>
      </c>
      <c r="G30" s="11">
        <f>SUM(G31)</f>
        <v>4465</v>
      </c>
      <c r="H30" s="27">
        <f>SUM(H32:H39)</f>
        <v>4465</v>
      </c>
      <c r="I30" s="50">
        <f>SUM(I32:J39)</f>
        <v>4465</v>
      </c>
      <c r="J30" s="50"/>
      <c r="K30" s="50">
        <v>0</v>
      </c>
      <c r="L30" s="50"/>
    </row>
    <row r="31" spans="2:12" ht="66.75" customHeight="1">
      <c r="B31" s="5"/>
      <c r="C31" s="5"/>
      <c r="D31" s="5" t="s">
        <v>81</v>
      </c>
      <c r="E31" s="6" t="s">
        <v>80</v>
      </c>
      <c r="F31" s="16">
        <v>4465</v>
      </c>
      <c r="G31" s="12">
        <v>4465</v>
      </c>
      <c r="H31" s="26">
        <v>0</v>
      </c>
      <c r="I31" s="23">
        <v>0</v>
      </c>
      <c r="J31" s="24"/>
      <c r="K31" s="19">
        <v>0</v>
      </c>
      <c r="L31" s="20"/>
    </row>
    <row r="32" spans="2:12" ht="25.5" customHeight="1">
      <c r="B32" s="5"/>
      <c r="C32" s="5"/>
      <c r="D32" s="5" t="s">
        <v>42</v>
      </c>
      <c r="E32" s="6" t="s">
        <v>43</v>
      </c>
      <c r="F32" s="16">
        <v>0</v>
      </c>
      <c r="G32" s="12">
        <v>0</v>
      </c>
      <c r="H32" s="26">
        <v>1980</v>
      </c>
      <c r="I32" s="49">
        <v>1980</v>
      </c>
      <c r="J32" s="49"/>
      <c r="K32" s="49">
        <v>0</v>
      </c>
      <c r="L32" s="49"/>
    </row>
    <row r="33" spans="2:12" ht="25.5" customHeight="1">
      <c r="B33" s="5"/>
      <c r="C33" s="5"/>
      <c r="D33" s="5" t="s">
        <v>36</v>
      </c>
      <c r="E33" s="6" t="s">
        <v>37</v>
      </c>
      <c r="F33" s="16">
        <v>0</v>
      </c>
      <c r="G33" s="12">
        <v>0</v>
      </c>
      <c r="H33" s="26">
        <v>123</v>
      </c>
      <c r="I33" s="49">
        <v>122.61</v>
      </c>
      <c r="J33" s="49"/>
      <c r="K33" s="49">
        <v>0</v>
      </c>
      <c r="L33" s="49"/>
    </row>
    <row r="34" spans="2:12" ht="15" customHeight="1">
      <c r="B34" s="5"/>
      <c r="C34" s="5"/>
      <c r="D34" s="5" t="s">
        <v>38</v>
      </c>
      <c r="E34" s="6" t="s">
        <v>39</v>
      </c>
      <c r="F34" s="16">
        <v>0</v>
      </c>
      <c r="G34" s="12">
        <v>0</v>
      </c>
      <c r="H34" s="26">
        <v>20</v>
      </c>
      <c r="I34" s="49">
        <v>19.9</v>
      </c>
      <c r="J34" s="49"/>
      <c r="K34" s="49">
        <v>0</v>
      </c>
      <c r="L34" s="49"/>
    </row>
    <row r="35" spans="2:12" ht="15" customHeight="1">
      <c r="B35" s="5"/>
      <c r="C35" s="5"/>
      <c r="D35" s="5" t="s">
        <v>26</v>
      </c>
      <c r="E35" s="6" t="s">
        <v>27</v>
      </c>
      <c r="F35" s="16">
        <v>0</v>
      </c>
      <c r="G35" s="12">
        <v>0</v>
      </c>
      <c r="H35" s="26">
        <v>982</v>
      </c>
      <c r="I35" s="49">
        <v>982</v>
      </c>
      <c r="J35" s="49"/>
      <c r="K35" s="49">
        <v>0</v>
      </c>
      <c r="L35" s="49"/>
    </row>
    <row r="36" spans="2:12" ht="15" customHeight="1">
      <c r="B36" s="5"/>
      <c r="C36" s="5"/>
      <c r="D36" s="5" t="s">
        <v>18</v>
      </c>
      <c r="E36" s="6" t="s">
        <v>19</v>
      </c>
      <c r="F36" s="16">
        <v>0</v>
      </c>
      <c r="G36" s="12">
        <v>0</v>
      </c>
      <c r="H36" s="26">
        <v>1256</v>
      </c>
      <c r="I36" s="49">
        <v>1256.35</v>
      </c>
      <c r="J36" s="49"/>
      <c r="K36" s="49">
        <v>0</v>
      </c>
      <c r="L36" s="49"/>
    </row>
    <row r="37" spans="2:12" ht="15" customHeight="1">
      <c r="B37" s="5"/>
      <c r="C37" s="5"/>
      <c r="D37" s="5" t="s">
        <v>14</v>
      </c>
      <c r="E37" s="6" t="s">
        <v>15</v>
      </c>
      <c r="F37" s="16">
        <v>0</v>
      </c>
      <c r="G37" s="12">
        <v>0</v>
      </c>
      <c r="H37" s="26">
        <v>12</v>
      </c>
      <c r="I37" s="49">
        <v>12.2</v>
      </c>
      <c r="J37" s="49"/>
      <c r="K37" s="49">
        <v>0</v>
      </c>
      <c r="L37" s="49"/>
    </row>
    <row r="38" spans="2:12" ht="15" customHeight="1">
      <c r="B38" s="5"/>
      <c r="C38" s="5"/>
      <c r="D38" s="5" t="s">
        <v>44</v>
      </c>
      <c r="E38" s="6" t="s">
        <v>45</v>
      </c>
      <c r="F38" s="16">
        <v>0</v>
      </c>
      <c r="G38" s="12">
        <v>0</v>
      </c>
      <c r="H38" s="26">
        <v>20</v>
      </c>
      <c r="I38" s="49">
        <v>20</v>
      </c>
      <c r="J38" s="49"/>
      <c r="K38" s="49">
        <v>0</v>
      </c>
      <c r="L38" s="49"/>
    </row>
    <row r="39" spans="2:12" ht="34.5" customHeight="1">
      <c r="B39" s="5"/>
      <c r="C39" s="5"/>
      <c r="D39" s="5" t="s">
        <v>22</v>
      </c>
      <c r="E39" s="6" t="s">
        <v>23</v>
      </c>
      <c r="F39" s="16">
        <v>0</v>
      </c>
      <c r="G39" s="12">
        <v>0</v>
      </c>
      <c r="H39" s="26">
        <v>72</v>
      </c>
      <c r="I39" s="49">
        <v>71.94</v>
      </c>
      <c r="J39" s="49"/>
      <c r="K39" s="49">
        <v>0</v>
      </c>
      <c r="L39" s="49"/>
    </row>
    <row r="40" spans="2:12" ht="15" customHeight="1">
      <c r="B40" s="1" t="s">
        <v>60</v>
      </c>
      <c r="C40" s="1"/>
      <c r="D40" s="1"/>
      <c r="E40" s="2" t="s">
        <v>61</v>
      </c>
      <c r="F40" s="14">
        <f>SUM(F41+F59+F62)</f>
        <v>1221549</v>
      </c>
      <c r="G40" s="8">
        <f>SUM(G41+G59+G62)</f>
        <v>1221539.36</v>
      </c>
      <c r="H40" s="8">
        <f>SUM(H41+H59+H62)</f>
        <v>1221549</v>
      </c>
      <c r="I40" s="22">
        <f>SUM(I41+I59+I62)</f>
        <v>1221539.3600000003</v>
      </c>
      <c r="J40" s="22"/>
      <c r="K40" s="22">
        <f>SUM(K41)</f>
        <v>3868.28</v>
      </c>
      <c r="L40" s="22"/>
    </row>
    <row r="41" spans="2:12" ht="69.75" customHeight="1">
      <c r="B41" s="3"/>
      <c r="C41" s="3" t="s">
        <v>62</v>
      </c>
      <c r="D41" s="3"/>
      <c r="E41" s="4" t="s">
        <v>63</v>
      </c>
      <c r="F41" s="15">
        <f>SUM(F44)</f>
        <v>1200500</v>
      </c>
      <c r="G41" s="11">
        <f>SUM(G44)</f>
        <v>1200491.57</v>
      </c>
      <c r="H41" s="27">
        <f>SUM(H45:H58)</f>
        <v>1200500</v>
      </c>
      <c r="I41" s="50">
        <f>SUM(I45:J58)</f>
        <v>1200491.5700000003</v>
      </c>
      <c r="J41" s="50"/>
      <c r="K41" s="50">
        <f>SUM(K42:K43)</f>
        <v>3868.28</v>
      </c>
      <c r="L41" s="50"/>
    </row>
    <row r="42" spans="2:12" ht="19.5" customHeight="1">
      <c r="B42" s="5"/>
      <c r="C42" s="5"/>
      <c r="D42" s="5" t="s">
        <v>83</v>
      </c>
      <c r="E42" s="6" t="s">
        <v>85</v>
      </c>
      <c r="F42" s="16">
        <v>0</v>
      </c>
      <c r="G42" s="12">
        <v>0</v>
      </c>
      <c r="H42" s="26">
        <v>0</v>
      </c>
      <c r="I42" s="23">
        <v>0</v>
      </c>
      <c r="J42" s="25"/>
      <c r="K42" s="12">
        <v>368.27</v>
      </c>
      <c r="L42" s="11"/>
    </row>
    <row r="43" spans="2:12" ht="16.5" customHeight="1">
      <c r="B43" s="5"/>
      <c r="C43" s="5"/>
      <c r="D43" s="5" t="s">
        <v>84</v>
      </c>
      <c r="E43" s="6" t="s">
        <v>86</v>
      </c>
      <c r="F43" s="16">
        <v>0</v>
      </c>
      <c r="G43" s="12">
        <v>0</v>
      </c>
      <c r="H43" s="26">
        <v>0</v>
      </c>
      <c r="I43" s="23">
        <v>0</v>
      </c>
      <c r="J43" s="25"/>
      <c r="K43" s="12">
        <v>3500.01</v>
      </c>
      <c r="L43" s="11"/>
    </row>
    <row r="44" spans="2:12" ht="69.75" customHeight="1">
      <c r="B44" s="5"/>
      <c r="C44" s="5"/>
      <c r="D44" s="5" t="s">
        <v>81</v>
      </c>
      <c r="E44" s="6" t="s">
        <v>80</v>
      </c>
      <c r="F44" s="16">
        <v>1200500</v>
      </c>
      <c r="G44" s="12">
        <v>1200491.57</v>
      </c>
      <c r="H44" s="26">
        <v>0</v>
      </c>
      <c r="I44" s="23">
        <v>0</v>
      </c>
      <c r="J44" s="24"/>
      <c r="K44" s="19">
        <v>0</v>
      </c>
      <c r="L44" s="20"/>
    </row>
    <row r="45" spans="2:12" ht="15" customHeight="1">
      <c r="B45" s="5"/>
      <c r="C45" s="5"/>
      <c r="D45" s="5" t="s">
        <v>58</v>
      </c>
      <c r="E45" s="6" t="s">
        <v>59</v>
      </c>
      <c r="F45" s="16">
        <v>0</v>
      </c>
      <c r="G45" s="12">
        <v>0</v>
      </c>
      <c r="H45" s="26">
        <v>1164189</v>
      </c>
      <c r="I45" s="23">
        <v>1164188.6</v>
      </c>
      <c r="J45" s="24"/>
      <c r="K45" s="49">
        <v>0</v>
      </c>
      <c r="L45" s="49"/>
    </row>
    <row r="46" spans="2:12" ht="25.5" customHeight="1">
      <c r="B46" s="5"/>
      <c r="C46" s="5"/>
      <c r="D46" s="5" t="s">
        <v>32</v>
      </c>
      <c r="E46" s="6" t="s">
        <v>33</v>
      </c>
      <c r="F46" s="16">
        <v>0</v>
      </c>
      <c r="G46" s="12">
        <v>0</v>
      </c>
      <c r="H46" s="26">
        <v>24688</v>
      </c>
      <c r="I46" s="23">
        <v>24687.18</v>
      </c>
      <c r="J46" s="24"/>
      <c r="K46" s="49">
        <v>0</v>
      </c>
      <c r="L46" s="49"/>
    </row>
    <row r="47" spans="2:12" ht="25.5" customHeight="1">
      <c r="B47" s="5"/>
      <c r="C47" s="5"/>
      <c r="D47" s="5" t="s">
        <v>34</v>
      </c>
      <c r="E47" s="6" t="s">
        <v>35</v>
      </c>
      <c r="F47" s="16">
        <v>0</v>
      </c>
      <c r="G47" s="12">
        <v>0</v>
      </c>
      <c r="H47" s="26">
        <v>750</v>
      </c>
      <c r="I47" s="23">
        <v>750</v>
      </c>
      <c r="J47" s="24"/>
      <c r="K47" s="49">
        <v>0</v>
      </c>
      <c r="L47" s="49"/>
    </row>
    <row r="48" spans="2:12" ht="25.5" customHeight="1">
      <c r="B48" s="5"/>
      <c r="C48" s="5"/>
      <c r="D48" s="5" t="s">
        <v>36</v>
      </c>
      <c r="E48" s="6" t="s">
        <v>37</v>
      </c>
      <c r="F48" s="16">
        <v>0</v>
      </c>
      <c r="G48" s="12">
        <v>0</v>
      </c>
      <c r="H48" s="26">
        <v>4845</v>
      </c>
      <c r="I48" s="23">
        <v>4844.56</v>
      </c>
      <c r="J48" s="24"/>
      <c r="K48" s="49">
        <v>0</v>
      </c>
      <c r="L48" s="49"/>
    </row>
    <row r="49" spans="2:12" ht="15" customHeight="1">
      <c r="B49" s="5"/>
      <c r="C49" s="5"/>
      <c r="D49" s="5" t="s">
        <v>38</v>
      </c>
      <c r="E49" s="6" t="s">
        <v>39</v>
      </c>
      <c r="F49" s="16">
        <v>0</v>
      </c>
      <c r="G49" s="12">
        <v>0</v>
      </c>
      <c r="H49" s="26">
        <v>566</v>
      </c>
      <c r="I49" s="23">
        <v>565.73</v>
      </c>
      <c r="J49" s="24"/>
      <c r="K49" s="49">
        <v>0</v>
      </c>
      <c r="L49" s="49"/>
    </row>
    <row r="50" spans="2:12" ht="15" customHeight="1">
      <c r="B50" s="5"/>
      <c r="C50" s="5"/>
      <c r="D50" s="5" t="s">
        <v>18</v>
      </c>
      <c r="E50" s="6" t="s">
        <v>19</v>
      </c>
      <c r="F50" s="16">
        <v>0</v>
      </c>
      <c r="G50" s="12">
        <v>0</v>
      </c>
      <c r="H50" s="26">
        <v>549</v>
      </c>
      <c r="I50" s="23">
        <v>548.59</v>
      </c>
      <c r="J50" s="24"/>
      <c r="K50" s="49">
        <v>0</v>
      </c>
      <c r="L50" s="49"/>
    </row>
    <row r="51" spans="2:12" ht="15" customHeight="1">
      <c r="B51" s="5"/>
      <c r="C51" s="5"/>
      <c r="D51" s="5" t="s">
        <v>46</v>
      </c>
      <c r="E51" s="6" t="s">
        <v>47</v>
      </c>
      <c r="F51" s="16">
        <v>0</v>
      </c>
      <c r="G51" s="12">
        <v>0</v>
      </c>
      <c r="H51" s="26">
        <v>35</v>
      </c>
      <c r="I51" s="23">
        <v>35</v>
      </c>
      <c r="J51" s="24"/>
      <c r="K51" s="49">
        <v>0</v>
      </c>
      <c r="L51" s="49"/>
    </row>
    <row r="52" spans="2:12" ht="15" customHeight="1">
      <c r="B52" s="5"/>
      <c r="C52" s="5"/>
      <c r="D52" s="5" t="s">
        <v>14</v>
      </c>
      <c r="E52" s="6" t="s">
        <v>15</v>
      </c>
      <c r="F52" s="16">
        <v>0</v>
      </c>
      <c r="G52" s="12">
        <v>0</v>
      </c>
      <c r="H52" s="26">
        <v>989</v>
      </c>
      <c r="I52" s="23">
        <v>988.99</v>
      </c>
      <c r="J52" s="24"/>
      <c r="K52" s="49">
        <v>0</v>
      </c>
      <c r="L52" s="49"/>
    </row>
    <row r="53" spans="2:12" ht="34.5" customHeight="1">
      <c r="B53" s="5"/>
      <c r="C53" s="5"/>
      <c r="D53" s="5" t="s">
        <v>48</v>
      </c>
      <c r="E53" s="6" t="s">
        <v>49</v>
      </c>
      <c r="F53" s="16">
        <v>0</v>
      </c>
      <c r="G53" s="12">
        <v>0</v>
      </c>
      <c r="H53" s="26">
        <v>85</v>
      </c>
      <c r="I53" s="23">
        <v>85</v>
      </c>
      <c r="J53" s="24"/>
      <c r="K53" s="49">
        <v>0</v>
      </c>
      <c r="L53" s="49"/>
    </row>
    <row r="54" spans="2:12" ht="15" customHeight="1">
      <c r="B54" s="5"/>
      <c r="C54" s="5"/>
      <c r="D54" s="5" t="s">
        <v>44</v>
      </c>
      <c r="E54" s="6" t="s">
        <v>45</v>
      </c>
      <c r="F54" s="16">
        <v>0</v>
      </c>
      <c r="G54" s="12">
        <v>0</v>
      </c>
      <c r="H54" s="26">
        <v>244</v>
      </c>
      <c r="I54" s="23">
        <v>243.81</v>
      </c>
      <c r="J54" s="24"/>
      <c r="K54" s="49">
        <v>0</v>
      </c>
      <c r="L54" s="49"/>
    </row>
    <row r="55" spans="2:12" ht="25.5" customHeight="1">
      <c r="B55" s="5"/>
      <c r="C55" s="5"/>
      <c r="D55" s="5" t="s">
        <v>40</v>
      </c>
      <c r="E55" s="6" t="s">
        <v>41</v>
      </c>
      <c r="F55" s="16">
        <v>0</v>
      </c>
      <c r="G55" s="12">
        <v>0</v>
      </c>
      <c r="H55" s="26">
        <v>505</v>
      </c>
      <c r="I55" s="23">
        <v>500</v>
      </c>
      <c r="J55" s="24"/>
      <c r="K55" s="49">
        <v>0</v>
      </c>
      <c r="L55" s="49"/>
    </row>
    <row r="56" spans="2:12" ht="34.5" customHeight="1">
      <c r="B56" s="5"/>
      <c r="C56" s="5"/>
      <c r="D56" s="5" t="s">
        <v>50</v>
      </c>
      <c r="E56" s="6" t="s">
        <v>51</v>
      </c>
      <c r="F56" s="16">
        <v>0</v>
      </c>
      <c r="G56" s="12">
        <v>0</v>
      </c>
      <c r="H56" s="26">
        <v>652</v>
      </c>
      <c r="I56" s="23">
        <v>652</v>
      </c>
      <c r="J56" s="24"/>
      <c r="K56" s="49">
        <v>0</v>
      </c>
      <c r="L56" s="49"/>
    </row>
    <row r="57" spans="2:12" ht="34.5" customHeight="1">
      <c r="B57" s="5"/>
      <c r="C57" s="5"/>
      <c r="D57" s="5" t="s">
        <v>22</v>
      </c>
      <c r="E57" s="6" t="s">
        <v>23</v>
      </c>
      <c r="F57" s="16">
        <v>0</v>
      </c>
      <c r="G57" s="12">
        <v>0</v>
      </c>
      <c r="H57" s="26">
        <v>50</v>
      </c>
      <c r="I57" s="23">
        <v>50</v>
      </c>
      <c r="J57" s="24"/>
      <c r="K57" s="49">
        <v>0</v>
      </c>
      <c r="L57" s="49"/>
    </row>
    <row r="58" spans="2:12" ht="34.5" customHeight="1">
      <c r="B58" s="5"/>
      <c r="C58" s="5"/>
      <c r="D58" s="5" t="s">
        <v>24</v>
      </c>
      <c r="E58" s="6" t="s">
        <v>25</v>
      </c>
      <c r="F58" s="16">
        <v>0</v>
      </c>
      <c r="G58" s="12">
        <v>0</v>
      </c>
      <c r="H58" s="26">
        <v>2353</v>
      </c>
      <c r="I58" s="23">
        <v>2352.11</v>
      </c>
      <c r="J58" s="24"/>
      <c r="K58" s="49">
        <v>0</v>
      </c>
      <c r="L58" s="49"/>
    </row>
    <row r="59" spans="2:12" ht="92.25" customHeight="1">
      <c r="B59" s="3"/>
      <c r="C59" s="3" t="s">
        <v>64</v>
      </c>
      <c r="D59" s="3"/>
      <c r="E59" s="4" t="s">
        <v>65</v>
      </c>
      <c r="F59" s="15">
        <f>SUM(F60)</f>
        <v>1491</v>
      </c>
      <c r="G59" s="11">
        <f>SUM(G60)</f>
        <v>1490.76</v>
      </c>
      <c r="H59" s="27">
        <f>SUM(H61)</f>
        <v>1491</v>
      </c>
      <c r="I59" s="50">
        <f>SUM(I61)</f>
        <v>1490.76</v>
      </c>
      <c r="J59" s="50"/>
      <c r="K59" s="50">
        <v>0</v>
      </c>
      <c r="L59" s="50"/>
    </row>
    <row r="60" spans="2:12" ht="69.75" customHeight="1">
      <c r="B60" s="5"/>
      <c r="C60" s="5"/>
      <c r="D60" s="5" t="s">
        <v>81</v>
      </c>
      <c r="E60" s="6" t="s">
        <v>80</v>
      </c>
      <c r="F60" s="16">
        <v>1491</v>
      </c>
      <c r="G60" s="12">
        <v>1490.76</v>
      </c>
      <c r="H60" s="26">
        <v>0</v>
      </c>
      <c r="I60" s="23">
        <v>0</v>
      </c>
      <c r="J60" s="25"/>
      <c r="K60" s="19">
        <v>0</v>
      </c>
      <c r="L60" s="20"/>
    </row>
    <row r="61" spans="2:12" ht="25.5" customHeight="1">
      <c r="B61" s="5"/>
      <c r="C61" s="5"/>
      <c r="D61" s="5" t="s">
        <v>66</v>
      </c>
      <c r="E61" s="6" t="s">
        <v>67</v>
      </c>
      <c r="F61" s="16">
        <v>0</v>
      </c>
      <c r="G61" s="12">
        <v>0</v>
      </c>
      <c r="H61" s="26">
        <v>1491</v>
      </c>
      <c r="I61" s="23">
        <v>1490.76</v>
      </c>
      <c r="J61" s="24"/>
      <c r="K61" s="49">
        <v>0</v>
      </c>
      <c r="L61" s="49"/>
    </row>
    <row r="62" spans="2:12" ht="34.5" customHeight="1">
      <c r="B62" s="3"/>
      <c r="C62" s="3" t="s">
        <v>68</v>
      </c>
      <c r="D62" s="3"/>
      <c r="E62" s="4" t="s">
        <v>69</v>
      </c>
      <c r="F62" s="15">
        <f>SUM(F63)</f>
        <v>19558</v>
      </c>
      <c r="G62" s="11">
        <f>SUM(G63)</f>
        <v>19557.03</v>
      </c>
      <c r="H62" s="27">
        <f>SUM(H64)</f>
        <v>19558</v>
      </c>
      <c r="I62" s="51">
        <f>SUM(I64)</f>
        <v>19557.03</v>
      </c>
      <c r="J62" s="52"/>
      <c r="K62" s="50">
        <v>0</v>
      </c>
      <c r="L62" s="50"/>
    </row>
    <row r="63" spans="2:12" ht="66" customHeight="1">
      <c r="B63" s="5"/>
      <c r="C63" s="5"/>
      <c r="D63" s="5" t="s">
        <v>81</v>
      </c>
      <c r="E63" s="6" t="s">
        <v>80</v>
      </c>
      <c r="F63" s="16">
        <v>19558</v>
      </c>
      <c r="G63" s="12">
        <v>19557.03</v>
      </c>
      <c r="H63" s="26">
        <v>0</v>
      </c>
      <c r="I63" s="23">
        <v>0</v>
      </c>
      <c r="J63" s="25"/>
      <c r="K63" s="19">
        <v>0</v>
      </c>
      <c r="L63" s="20"/>
    </row>
    <row r="64" spans="2:12" ht="15" customHeight="1">
      <c r="B64" s="5"/>
      <c r="C64" s="5"/>
      <c r="D64" s="5" t="s">
        <v>58</v>
      </c>
      <c r="E64" s="6" t="s">
        <v>59</v>
      </c>
      <c r="F64" s="16">
        <v>0</v>
      </c>
      <c r="G64" s="12">
        <v>0</v>
      </c>
      <c r="H64" s="26">
        <v>19558</v>
      </c>
      <c r="I64" s="49">
        <v>19557.03</v>
      </c>
      <c r="J64" s="49"/>
      <c r="K64" s="49">
        <v>0</v>
      </c>
      <c r="L64" s="49"/>
    </row>
    <row r="65" spans="2:12" ht="21" customHeight="1">
      <c r="B65" s="55" t="s">
        <v>70</v>
      </c>
      <c r="C65" s="55"/>
      <c r="D65" s="55"/>
      <c r="E65" s="55"/>
      <c r="F65" s="18">
        <f>SUM(F7+F15+F24+F40)</f>
        <v>1587066</v>
      </c>
      <c r="G65" s="13">
        <f>SUM(G7+G15+G24+G40)</f>
        <v>1587054.96</v>
      </c>
      <c r="H65" s="29">
        <f>SUM(H7+H15+H24+H40)</f>
        <v>1587066</v>
      </c>
      <c r="I65" s="56">
        <f>SUM(I7+I15+I24+I40)</f>
        <v>1587054.9600000004</v>
      </c>
      <c r="J65" s="56"/>
      <c r="K65" s="56">
        <v>8342.78</v>
      </c>
      <c r="L65" s="56"/>
    </row>
    <row r="66" spans="1:12" ht="30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1" ht="13.5" customHeight="1">
      <c r="A67" s="53"/>
      <c r="B67" s="53"/>
      <c r="C67" s="53"/>
      <c r="D67" s="53"/>
      <c r="E67" s="53"/>
      <c r="F67" s="53"/>
      <c r="G67" s="53"/>
      <c r="H67" s="53"/>
      <c r="I67" s="53"/>
      <c r="J67" s="54" t="s">
        <v>71</v>
      </c>
      <c r="K67" s="54"/>
    </row>
  </sheetData>
  <sheetProtection/>
  <mergeCells count="127">
    <mergeCell ref="I64:J64"/>
    <mergeCell ref="K64:L64"/>
    <mergeCell ref="A66:L66"/>
    <mergeCell ref="A67:I67"/>
    <mergeCell ref="J67:K67"/>
    <mergeCell ref="B65:E65"/>
    <mergeCell ref="I65:J65"/>
    <mergeCell ref="K65:L65"/>
    <mergeCell ref="I58:J58"/>
    <mergeCell ref="K58:L58"/>
    <mergeCell ref="I59:J59"/>
    <mergeCell ref="K59:L59"/>
    <mergeCell ref="I61:J61"/>
    <mergeCell ref="K61:L61"/>
    <mergeCell ref="I62:J62"/>
    <mergeCell ref="K62:L62"/>
    <mergeCell ref="I54:J54"/>
    <mergeCell ref="K54:L54"/>
    <mergeCell ref="I55:J55"/>
    <mergeCell ref="K55:L55"/>
    <mergeCell ref="I56:J56"/>
    <mergeCell ref="K56:L56"/>
    <mergeCell ref="I57:J57"/>
    <mergeCell ref="K57:L57"/>
    <mergeCell ref="I53:J53"/>
    <mergeCell ref="K53:L53"/>
    <mergeCell ref="I51:J51"/>
    <mergeCell ref="K51:L51"/>
    <mergeCell ref="I52:J52"/>
    <mergeCell ref="K52:L52"/>
    <mergeCell ref="I50:J50"/>
    <mergeCell ref="K50:L50"/>
    <mergeCell ref="I48:J48"/>
    <mergeCell ref="K48:L48"/>
    <mergeCell ref="I49:J49"/>
    <mergeCell ref="K49:L49"/>
    <mergeCell ref="I41:J41"/>
    <mergeCell ref="K41:L41"/>
    <mergeCell ref="I47:J47"/>
    <mergeCell ref="K47:L47"/>
    <mergeCell ref="I45:J45"/>
    <mergeCell ref="K45:L45"/>
    <mergeCell ref="I46:J46"/>
    <mergeCell ref="K46:L46"/>
    <mergeCell ref="I39:J39"/>
    <mergeCell ref="K39:L39"/>
    <mergeCell ref="I40:J40"/>
    <mergeCell ref="K40:L40"/>
    <mergeCell ref="K37:L37"/>
    <mergeCell ref="I38:J38"/>
    <mergeCell ref="K38:L38"/>
    <mergeCell ref="I35:J35"/>
    <mergeCell ref="K35:L35"/>
    <mergeCell ref="I36:J36"/>
    <mergeCell ref="K36:L36"/>
    <mergeCell ref="K34:L34"/>
    <mergeCell ref="I30:J30"/>
    <mergeCell ref="K30:L30"/>
    <mergeCell ref="I32:J32"/>
    <mergeCell ref="K32:L32"/>
    <mergeCell ref="K27:L27"/>
    <mergeCell ref="I33:J33"/>
    <mergeCell ref="K33:L33"/>
    <mergeCell ref="I28:J28"/>
    <mergeCell ref="K28:L28"/>
    <mergeCell ref="I29:J29"/>
    <mergeCell ref="K29:L29"/>
    <mergeCell ref="K22:L22"/>
    <mergeCell ref="I23:J23"/>
    <mergeCell ref="K23:L23"/>
    <mergeCell ref="I25:J25"/>
    <mergeCell ref="K25:L25"/>
    <mergeCell ref="K24:L24"/>
    <mergeCell ref="K16:L16"/>
    <mergeCell ref="I19:J19"/>
    <mergeCell ref="K19:L19"/>
    <mergeCell ref="I20:J20"/>
    <mergeCell ref="K20:L20"/>
    <mergeCell ref="I8:J8"/>
    <mergeCell ref="K8:L8"/>
    <mergeCell ref="I14:J14"/>
    <mergeCell ref="K14:L14"/>
    <mergeCell ref="I12:J12"/>
    <mergeCell ref="K12:L12"/>
    <mergeCell ref="I13:J13"/>
    <mergeCell ref="K13:L13"/>
    <mergeCell ref="I63:J63"/>
    <mergeCell ref="I10:J10"/>
    <mergeCell ref="K10:L10"/>
    <mergeCell ref="I11:J11"/>
    <mergeCell ref="K11:L11"/>
    <mergeCell ref="I21:J21"/>
    <mergeCell ref="K21:L21"/>
    <mergeCell ref="I15:J15"/>
    <mergeCell ref="K15:L15"/>
    <mergeCell ref="I16:J16"/>
    <mergeCell ref="I9:J9"/>
    <mergeCell ref="I18:J18"/>
    <mergeCell ref="I44:J44"/>
    <mergeCell ref="I60:J60"/>
    <mergeCell ref="I42:J42"/>
    <mergeCell ref="I43:J43"/>
    <mergeCell ref="I22:J22"/>
    <mergeCell ref="I27:J27"/>
    <mergeCell ref="I34:J34"/>
    <mergeCell ref="I37:J37"/>
    <mergeCell ref="I7:J7"/>
    <mergeCell ref="K7:L7"/>
    <mergeCell ref="I6:J6"/>
    <mergeCell ref="K6:L6"/>
    <mergeCell ref="I1:K1"/>
    <mergeCell ref="I24:J24"/>
    <mergeCell ref="I26:J26"/>
    <mergeCell ref="I31:J31"/>
    <mergeCell ref="I17:J17"/>
    <mergeCell ref="B2:M2"/>
    <mergeCell ref="B3:B5"/>
    <mergeCell ref="C3:C5"/>
    <mergeCell ref="D3:D5"/>
    <mergeCell ref="E3:E5"/>
    <mergeCell ref="H3:J3"/>
    <mergeCell ref="F4:F5"/>
    <mergeCell ref="K3:L5"/>
    <mergeCell ref="I4:J5"/>
    <mergeCell ref="H4:H5"/>
    <mergeCell ref="G4:G5"/>
    <mergeCell ref="F3:G3"/>
  </mergeCells>
  <printOptions/>
  <pageMargins left="0.36" right="0.17" top="0.54" bottom="0.5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jagoda</cp:lastModifiedBy>
  <cp:lastPrinted>2010-03-19T09:46:41Z</cp:lastPrinted>
  <dcterms:created xsi:type="dcterms:W3CDTF">2010-01-07T07:25:28Z</dcterms:created>
  <dcterms:modified xsi:type="dcterms:W3CDTF">2010-03-19T09:49:51Z</dcterms:modified>
  <cp:category/>
  <cp:version/>
  <cp:contentType/>
  <cp:contentStatus/>
</cp:coreProperties>
</file>