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zrzut_admin_07\dysk_g\PRZETARGI 2014, 2015, 2016, 2017 2018 2019\Przetargi 2024\2 Poza Ustawą\DZP 19 odczynniki do biol molekularnej\"/>
    </mc:Choice>
  </mc:AlternateContent>
  <xr:revisionPtr revIDLastSave="0" documentId="13_ncr:1_{9BF2D981-ADFB-420E-B8BD-57373315D7B8}" xr6:coauthVersionLast="47" xr6:coauthVersionMax="47" xr10:uidLastSave="{00000000-0000-0000-0000-000000000000}"/>
  <bookViews>
    <workbookView xWindow="-28920" yWindow="-1920" windowWidth="29040" windowHeight="17520" xr2:uid="{00000000-000D-0000-FFFF-FFFF00000000}"/>
  </bookViews>
  <sheets>
    <sheet name="DZP.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6" i="1" l="1"/>
  <c r="I25" i="1"/>
  <c r="J25" i="1" s="1"/>
  <c r="I24" i="1"/>
  <c r="I26" i="1" s="1"/>
  <c r="J24" i="1" l="1"/>
  <c r="J26" i="1" s="1"/>
  <c r="G20" i="1"/>
  <c r="I20" i="1" s="1"/>
  <c r="G19" i="1"/>
  <c r="G21" i="1" l="1"/>
  <c r="J20" i="1"/>
  <c r="I19" i="1"/>
  <c r="I21" i="1" s="1"/>
  <c r="J19" i="1" l="1"/>
  <c r="J21" i="1" s="1"/>
  <c r="G15" i="1" l="1"/>
  <c r="G16" i="1" s="1"/>
  <c r="I15" i="1" l="1"/>
  <c r="I16" i="1" s="1"/>
  <c r="G10" i="1"/>
  <c r="I10" i="1" s="1"/>
  <c r="J10" i="1" s="1"/>
  <c r="G9" i="1"/>
  <c r="J15" i="1" l="1"/>
  <c r="J16" i="1" s="1"/>
  <c r="I9" i="1"/>
  <c r="J9" i="1" s="1"/>
  <c r="G11" i="1"/>
  <c r="I11" i="1" s="1"/>
  <c r="G8" i="1"/>
  <c r="I8" i="1" l="1"/>
  <c r="I12" i="1" s="1"/>
  <c r="G12" i="1"/>
  <c r="J11" i="1"/>
  <c r="J8" i="1"/>
  <c r="J12" i="1" l="1"/>
</calcChain>
</file>

<file path=xl/sharedStrings.xml><?xml version="1.0" encoding="utf-8"?>
<sst xmlns="http://schemas.openxmlformats.org/spreadsheetml/2006/main" count="103" uniqueCount="61">
  <si>
    <t>FORMULARZ ASORTYMENTOWO-CENOWY</t>
  </si>
  <si>
    <t xml:space="preserve">Przedmiot zamówienia </t>
  </si>
  <si>
    <t>nr katalogowy</t>
  </si>
  <si>
    <t>jednostka miary</t>
  </si>
  <si>
    <t>wartość
 netto 
w PLN</t>
  </si>
  <si>
    <t>stawka VAT</t>
  </si>
  <si>
    <t>wartość VAT w PLN</t>
  </si>
  <si>
    <t>wartość
 brutto 
w PLN</t>
  </si>
  <si>
    <t>Zestaw Bead-Beat Micro AX Gravity op.a'100 izolacji</t>
  </si>
  <si>
    <t>106-100</t>
  </si>
  <si>
    <t>op.</t>
  </si>
  <si>
    <t>RAZEM</t>
  </si>
  <si>
    <t>1.1</t>
  </si>
  <si>
    <t>1.2</t>
  </si>
  <si>
    <t>116-50</t>
  </si>
  <si>
    <t>058-60</t>
  </si>
  <si>
    <t>058-100S</t>
  </si>
  <si>
    <t>Genomic Mini AX Yeast op.a'60 izolacji</t>
  </si>
  <si>
    <t>Genomic Mini AX Yeast Spin op.a'100 izolacji</t>
  </si>
  <si>
    <t>FastDNA™ Spin Kit for Soil OP.A'50PREPS</t>
  </si>
  <si>
    <t xml:space="preserve">  </t>
  </si>
  <si>
    <r>
      <t xml:space="preserve">"Niniejszy FORMULARZ stanowi treść oferty i stanowi oświadczenie woli Wykonawcy wyrażające jego zobowiązanie do świadczenia przedmiotu zamówienia w sposób i w zakresie w pełni zgodnym z wymaganym przez Zamawiającego.
Wykonawca zobowiązany jest wypełnić niniejszy FORMULARZ, podpisać go na ostatniej stronie i załączyć do oferty. 
</t>
    </r>
    <r>
      <rPr>
        <sz val="12"/>
        <color rgb="FFFF0000"/>
        <rFont val="Arial Narrow"/>
        <family val="2"/>
        <charset val="238"/>
      </rPr>
      <t>Dokument niniejszy stanowi treść oferty i nie podlega uzupełnieniu.                                                                                                                                                                                                                                                            Niewypełnienie, niepodpisanie lub niezłożenie niniejszego zestawienia spowoduje odrzucenie oferty jako niezgodnej z treścią zapytania ofertowego</t>
    </r>
    <r>
      <rPr>
        <sz val="12"/>
        <rFont val="Arial Narrow"/>
        <family val="2"/>
        <charset val="238"/>
      </rPr>
      <t xml:space="preserve">."         
</t>
    </r>
  </si>
  <si>
    <r>
      <t xml:space="preserve">Znak sprawy: </t>
    </r>
    <r>
      <rPr>
        <b/>
        <sz val="12"/>
        <rFont val="Arial Narrow"/>
        <family val="2"/>
        <charset val="238"/>
      </rPr>
      <t>DZP.220.19.2024</t>
    </r>
  </si>
  <si>
    <t xml:space="preserve">Pakiet nr 2 - Odczynniki według katalogu ABO                                                                                                                                                     </t>
  </si>
  <si>
    <t xml:space="preserve">Pakiet nr 1 - Odczynniki według katalogu A&amp;ABiotechnology                                                                                                                                                            </t>
  </si>
  <si>
    <t>1.3</t>
  </si>
  <si>
    <t>1.4</t>
  </si>
  <si>
    <t>2.1</t>
  </si>
  <si>
    <t>Genomic Mini op.a'50 izolacji</t>
  </si>
  <si>
    <t>Nr pozycji</t>
  </si>
  <si>
    <t xml:space="preserve">wymagana ilość </t>
  </si>
  <si>
    <t>cena jednostkowa netto w PLN</t>
  </si>
  <si>
    <t>dla Zd-u Mikrobiologii</t>
  </si>
  <si>
    <t>Phenol:Chloroform:Isoamyl Alcohol 25:24:1, Saturated with 10mM Tris, pH 8.0, 1mM EDTA, 100mL, op' 1 szt.</t>
  </si>
  <si>
    <t>P3803-100ML</t>
  </si>
  <si>
    <t>szt.</t>
  </si>
  <si>
    <t>2-Propanol, 1L, op' 1 szt.</t>
  </si>
  <si>
    <t>I9516-1L</t>
  </si>
  <si>
    <t xml:space="preserve">Pakiet nr 3 -  Odczynniki według katalogu Sigma Aldrich                                                                                                                                                      </t>
  </si>
  <si>
    <t>3.1</t>
  </si>
  <si>
    <t>3.2</t>
  </si>
  <si>
    <t>dla Zd-u Biotechnologii</t>
  </si>
  <si>
    <t>BigDye™ Terminator v3.1 Cycle Sequencing Kit, wielkość opakowania: na 100 reakcji</t>
  </si>
  <si>
    <t>ExoSAP-IT™ PCR Product Cleanup Reagent</t>
  </si>
  <si>
    <t>78200.200.UL</t>
  </si>
  <si>
    <t>UWAGA</t>
  </si>
  <si>
    <r>
      <t xml:space="preserve">termin przydatności: </t>
    </r>
    <r>
      <rPr>
        <sz val="10"/>
        <rFont val="Arial Narrow"/>
        <family val="2"/>
        <charset val="238"/>
      </rPr>
      <t/>
    </r>
  </si>
  <si>
    <r>
      <t xml:space="preserve">termin realizacji: </t>
    </r>
    <r>
      <rPr>
        <sz val="10"/>
        <rFont val="Arial Narrow"/>
        <family val="2"/>
        <charset val="238"/>
      </rPr>
      <t/>
    </r>
  </si>
  <si>
    <r>
      <rPr>
        <u/>
        <sz val="12"/>
        <rFont val="Arial Narrow"/>
        <family val="2"/>
        <charset val="238"/>
      </rPr>
      <t xml:space="preserve">dostawa na adres: </t>
    </r>
    <r>
      <rPr>
        <sz val="12"/>
        <rFont val="Arial Narrow"/>
        <family val="2"/>
        <charset val="238"/>
      </rPr>
      <t xml:space="preserve"> </t>
    </r>
  </si>
  <si>
    <t>Pakiet nr  4 - Odczynniki wg ThermoFisher Scientific</t>
  </si>
  <si>
    <t>4.1</t>
  </si>
  <si>
    <t>4.2</t>
  </si>
  <si>
    <t>W przypadku niedotrzymania przez Wykonawcę terminu dostawy, Zamawiający zastrzega sobie prawo do zakupu niedostarczonego towaru w innym miejscu a różnicą kosztów zakupu obciąży Wykonawcę.</t>
  </si>
  <si>
    <t>DOKUMENT NALEŻY OPATRZYĆ WŁASNORĘCZNYM PODPISEM  (PISEMNIE) lub KWALIFIKOWANYM PODPISEM ELEKTRONICZNYM, 
lub PODPISEM ZAUFANYM lub PODPISEM OSOBISTYM</t>
  </si>
  <si>
    <r>
      <rPr>
        <b/>
        <sz val="11"/>
        <color theme="1"/>
        <rFont val="Arial Narrow"/>
        <family val="2"/>
        <charset val="238"/>
      </rPr>
      <t xml:space="preserve">pakiet 4 - </t>
    </r>
    <r>
      <rPr>
        <sz val="11"/>
        <color theme="1"/>
        <rFont val="Arial Narrow"/>
        <family val="2"/>
        <charset val="238"/>
      </rPr>
      <t>niezwłocznie po otrzymaniu zamówienia, nie później jednak niż</t>
    </r>
    <r>
      <rPr>
        <b/>
        <sz val="11"/>
        <color theme="1"/>
        <rFont val="Arial Narrow"/>
        <family val="2"/>
        <charset val="238"/>
      </rPr>
      <t xml:space="preserve"> 4 tygodnie</t>
    </r>
    <r>
      <rPr>
        <sz val="11"/>
        <color theme="1"/>
        <rFont val="Arial Narrow"/>
        <family val="2"/>
        <charset val="238"/>
      </rPr>
      <t xml:space="preserve"> od daty złożenia zamówienia</t>
    </r>
  </si>
  <si>
    <r>
      <t xml:space="preserve">pakiet 4 -  </t>
    </r>
    <r>
      <rPr>
        <sz val="11"/>
        <color theme="1"/>
        <rFont val="Arial Narrow"/>
        <family val="2"/>
        <charset val="238"/>
      </rPr>
      <t xml:space="preserve">co najmniej </t>
    </r>
    <r>
      <rPr>
        <b/>
        <sz val="11"/>
        <color theme="1"/>
        <rFont val="Arial Narrow"/>
        <family val="2"/>
        <charset val="238"/>
      </rPr>
      <t>18 miesięcy</t>
    </r>
    <r>
      <rPr>
        <sz val="11"/>
        <color theme="1"/>
        <rFont val="Arial Narrow"/>
        <family val="2"/>
        <charset val="238"/>
      </rPr>
      <t xml:space="preserve"> od dnia dostawy</t>
    </r>
  </si>
  <si>
    <r>
      <rPr>
        <b/>
        <sz val="11"/>
        <color theme="1"/>
        <rFont val="Arial Narrow"/>
        <family val="2"/>
        <charset val="238"/>
      </rPr>
      <t>pakiety 1 - 3-</t>
    </r>
    <r>
      <rPr>
        <sz val="11"/>
        <color theme="1"/>
        <rFont val="Arial Narrow"/>
        <family val="2"/>
        <charset val="238"/>
      </rPr>
      <t xml:space="preserve"> IUNG PIB </t>
    </r>
    <r>
      <rPr>
        <b/>
        <sz val="11"/>
        <color theme="1"/>
        <rFont val="Arial Narrow"/>
        <family val="2"/>
        <charset val="238"/>
      </rPr>
      <t>Zakład Mikrobiologii Rolniczej</t>
    </r>
    <r>
      <rPr>
        <sz val="11"/>
        <color theme="1"/>
        <rFont val="Arial Narrow"/>
        <family val="2"/>
        <charset val="238"/>
      </rPr>
      <t>, ul. Krańcowa 8, 24-100 Puławy</t>
    </r>
  </si>
  <si>
    <r>
      <t xml:space="preserve">pakiety 1 - 3 - </t>
    </r>
    <r>
      <rPr>
        <sz val="11"/>
        <color theme="1"/>
        <rFont val="Arial Narrow"/>
        <family val="2"/>
        <charset val="238"/>
      </rPr>
      <t>niezwłocznie po otrzymaniu zamówienia, nie później jednak niż</t>
    </r>
    <r>
      <rPr>
        <b/>
        <sz val="11"/>
        <color theme="1"/>
        <rFont val="Arial Narrow"/>
        <family val="2"/>
        <charset val="238"/>
      </rPr>
      <t xml:space="preserve"> 3 tygodnie </t>
    </r>
    <r>
      <rPr>
        <sz val="11"/>
        <color theme="1"/>
        <rFont val="Arial Narrow"/>
        <family val="2"/>
        <charset val="238"/>
      </rPr>
      <t>od daty złożenia zamówienia</t>
    </r>
  </si>
  <si>
    <r>
      <t xml:space="preserve">pakiety 1 - 3 </t>
    </r>
    <r>
      <rPr>
        <sz val="11"/>
        <color theme="1"/>
        <rFont val="Arial Narrow"/>
        <family val="2"/>
        <charset val="238"/>
      </rPr>
      <t xml:space="preserve">- co najmniej </t>
    </r>
    <r>
      <rPr>
        <b/>
        <sz val="11"/>
        <color theme="1"/>
        <rFont val="Arial Narrow"/>
        <family val="2"/>
        <charset val="238"/>
      </rPr>
      <t>12 miesięcy</t>
    </r>
    <r>
      <rPr>
        <sz val="11"/>
        <color theme="1"/>
        <rFont val="Arial Narrow"/>
        <family val="2"/>
        <charset val="238"/>
      </rPr>
      <t xml:space="preserve"> od dnia dostawy</t>
    </r>
  </si>
  <si>
    <t>załącznik Nr 2 do Zapytania ofertowego z dnia 07.03.2024</t>
  </si>
  <si>
    <r>
      <rPr>
        <b/>
        <sz val="11"/>
        <color theme="1"/>
        <rFont val="Arial Narrow"/>
        <family val="2"/>
        <charset val="238"/>
      </rPr>
      <t>pakiet 4  -</t>
    </r>
    <r>
      <rPr>
        <sz val="11"/>
        <color theme="1"/>
        <rFont val="Arial Narrow"/>
        <family val="2"/>
        <charset val="238"/>
      </rPr>
      <t xml:space="preserve"> IUNG PIB </t>
    </r>
    <r>
      <rPr>
        <b/>
        <sz val="11"/>
        <color theme="1"/>
        <rFont val="Arial Narrow"/>
        <family val="2"/>
        <charset val="238"/>
      </rPr>
      <t>Zakład Hodowli i Biotechnologii Roślin</t>
    </r>
    <r>
      <rPr>
        <sz val="11"/>
        <color theme="1"/>
        <rFont val="Arial Narrow"/>
        <family val="2"/>
        <charset val="238"/>
      </rPr>
      <t>, ul. Krańcowa 8, 24-100 Puławy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</si>
</sst>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Calibri"/>
      <family val="2"/>
      <charset val="238"/>
      <scheme val="minor"/>
    </font>
    <font>
      <i/>
      <sz val="10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u/>
      <sz val="12"/>
      <name val="Arial Narrow"/>
      <family val="2"/>
      <charset val="238"/>
    </font>
    <font>
      <i/>
      <sz val="9"/>
      <name val="Arial Narrow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8EE6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D5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D0FC"/>
        <bgColor indexed="64"/>
      </patternFill>
    </fill>
    <fill>
      <patternFill patternType="solid">
        <fgColor rgb="FFD0D0F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6" fillId="0" borderId="7" xfId="0" applyFont="1" applyBorder="1" applyAlignment="1">
      <alignment vertical="center"/>
    </xf>
    <xf numFmtId="4" fontId="17" fillId="0" borderId="1" xfId="0" applyNumberFormat="1" applyFont="1" applyBorder="1" applyAlignment="1">
      <alignment horizontal="center"/>
    </xf>
    <xf numFmtId="0" fontId="6" fillId="0" borderId="7" xfId="0" applyFont="1" applyBorder="1"/>
    <xf numFmtId="0" fontId="3" fillId="0" borderId="0" xfId="0" applyFont="1"/>
    <xf numFmtId="0" fontId="19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15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9" fillId="0" borderId="0" xfId="0" applyFont="1" applyFill="1"/>
    <xf numFmtId="0" fontId="9" fillId="0" borderId="0" xfId="0" applyFont="1" applyFill="1"/>
    <xf numFmtId="164" fontId="18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18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9" fontId="15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164" fontId="18" fillId="6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164" fontId="12" fillId="5" borderId="6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164" fontId="12" fillId="7" borderId="6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164" fontId="12" fillId="4" borderId="6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9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3" fillId="6" borderId="0" xfId="0" applyFont="1" applyFill="1" applyAlignment="1">
      <alignment vertical="top"/>
    </xf>
    <xf numFmtId="0" fontId="5" fillId="6" borderId="0" xfId="0" applyFont="1" applyFill="1" applyAlignment="1">
      <alignment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horizontal="right" vertical="top"/>
    </xf>
    <xf numFmtId="0" fontId="4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horizontal="center" vertical="top"/>
    </xf>
    <xf numFmtId="0" fontId="12" fillId="2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0" fontId="12" fillId="8" borderId="2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2" fontId="17" fillId="0" borderId="2" xfId="0" applyNumberFormat="1" applyFont="1" applyBorder="1" applyAlignment="1">
      <alignment horizontal="right" vertical="top"/>
    </xf>
    <xf numFmtId="2" fontId="17" fillId="0" borderId="3" xfId="0" applyNumberFormat="1" applyFont="1" applyBorder="1" applyAlignment="1">
      <alignment horizontal="right" vertical="top"/>
    </xf>
    <xf numFmtId="2" fontId="17" fillId="0" borderId="4" xfId="0" applyNumberFormat="1" applyFont="1" applyBorder="1" applyAlignment="1">
      <alignment horizontal="right" vertical="top"/>
    </xf>
  </cellXfs>
  <cellStyles count="2">
    <cellStyle name="Normalny" xfId="0" builtinId="0"/>
    <cellStyle name="Procentowy 2" xfId="1" xr:uid="{261613EC-0069-403E-B09E-B7EAB76395D0}"/>
  </cellStyles>
  <dxfs count="0"/>
  <tableStyles count="0" defaultTableStyle="TableStyleMedium2" defaultPivotStyle="PivotStyleLight16"/>
  <colors>
    <mruColors>
      <color rgb="FFD0D0F4"/>
      <color rgb="FFB4B4EE"/>
      <color rgb="FFEFD0FC"/>
      <color rgb="FFF7D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workbookViewId="0">
      <selection sqref="A1:K39"/>
    </sheetView>
  </sheetViews>
  <sheetFormatPr defaultRowHeight="15" x14ac:dyDescent="0.25"/>
  <cols>
    <col min="1" max="1" width="7" customWidth="1"/>
    <col min="2" max="2" width="52.85546875" customWidth="1"/>
    <col min="3" max="3" width="15" customWidth="1"/>
    <col min="4" max="4" width="10.42578125" customWidth="1"/>
    <col min="5" max="5" width="8.7109375" customWidth="1"/>
    <col min="6" max="7" width="15" customWidth="1"/>
    <col min="8" max="8" width="8" customWidth="1"/>
    <col min="9" max="9" width="11.7109375" customWidth="1"/>
    <col min="10" max="10" width="14" customWidth="1"/>
    <col min="11" max="11" width="13.85546875" customWidth="1"/>
  </cols>
  <sheetData>
    <row r="1" spans="1:11" s="85" customFormat="1" ht="16.5" x14ac:dyDescent="0.25">
      <c r="A1" s="85" t="s">
        <v>20</v>
      </c>
      <c r="E1" s="90" t="s">
        <v>59</v>
      </c>
      <c r="F1" s="90"/>
      <c r="G1" s="90"/>
      <c r="H1" s="90"/>
      <c r="I1" s="90"/>
      <c r="J1" s="90"/>
      <c r="K1" s="86"/>
    </row>
    <row r="2" spans="1:11" s="1" customFormat="1" ht="16.5" x14ac:dyDescent="0.25">
      <c r="A2" s="3" t="s">
        <v>22</v>
      </c>
      <c r="K2" s="2"/>
    </row>
    <row r="3" spans="1:11" s="1" customFormat="1" ht="18" x14ac:dyDescent="0.25">
      <c r="A3" s="3"/>
      <c r="B3" s="4"/>
      <c r="C3" s="5"/>
      <c r="D3" s="6"/>
      <c r="K3" s="2"/>
    </row>
    <row r="4" spans="1:11" s="1" customFormat="1" ht="86.25" customHeight="1" x14ac:dyDescent="0.25">
      <c r="A4" s="91" t="s">
        <v>21</v>
      </c>
      <c r="B4" s="92"/>
      <c r="C4" s="92"/>
      <c r="D4" s="92"/>
      <c r="E4" s="92"/>
      <c r="F4" s="92"/>
      <c r="G4" s="92"/>
      <c r="H4" s="92"/>
      <c r="I4" s="92"/>
      <c r="J4" s="92"/>
      <c r="K4" s="2"/>
    </row>
    <row r="5" spans="1:11" s="8" customFormat="1" ht="20.25" customHeight="1" x14ac:dyDescent="0.25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2"/>
    </row>
    <row r="6" spans="1:11" ht="16.5" x14ac:dyDescent="0.25">
      <c r="A6" s="87" t="s">
        <v>24</v>
      </c>
      <c r="B6" s="88"/>
      <c r="C6" s="88"/>
      <c r="D6" s="88"/>
      <c r="E6" s="88"/>
      <c r="F6" s="88"/>
      <c r="G6" s="88"/>
      <c r="H6" s="88"/>
      <c r="I6" s="88"/>
      <c r="J6" s="89"/>
      <c r="K6" s="11" t="s">
        <v>32</v>
      </c>
    </row>
    <row r="7" spans="1:11" ht="49.5" x14ac:dyDescent="0.25">
      <c r="A7" s="58" t="s">
        <v>29</v>
      </c>
      <c r="B7" s="59" t="s">
        <v>1</v>
      </c>
      <c r="C7" s="58" t="s">
        <v>2</v>
      </c>
      <c r="D7" s="58" t="s">
        <v>3</v>
      </c>
      <c r="E7" s="58" t="s">
        <v>30</v>
      </c>
      <c r="F7" s="58" t="s">
        <v>31</v>
      </c>
      <c r="G7" s="60" t="s">
        <v>4</v>
      </c>
      <c r="H7" s="58" t="s">
        <v>5</v>
      </c>
      <c r="I7" s="60" t="s">
        <v>6</v>
      </c>
      <c r="J7" s="61" t="s">
        <v>7</v>
      </c>
    </row>
    <row r="8" spans="1:11" ht="16.5" customHeight="1" x14ac:dyDescent="0.25">
      <c r="A8" s="46" t="s">
        <v>12</v>
      </c>
      <c r="B8" s="47" t="s">
        <v>8</v>
      </c>
      <c r="C8" s="10" t="s">
        <v>9</v>
      </c>
      <c r="D8" s="46" t="s">
        <v>10</v>
      </c>
      <c r="E8" s="46">
        <v>1</v>
      </c>
      <c r="F8" s="77"/>
      <c r="G8" s="77">
        <f t="shared" ref="G8:G11" si="0">F8*E8</f>
        <v>0</v>
      </c>
      <c r="H8" s="49"/>
      <c r="I8" s="48">
        <f t="shared" ref="I8:I11" si="1">H8*G8</f>
        <v>0</v>
      </c>
      <c r="J8" s="50">
        <f t="shared" ref="J8" si="2">SUM(G8+I8)</f>
        <v>0</v>
      </c>
    </row>
    <row r="9" spans="1:11" ht="16.5" x14ac:dyDescent="0.25">
      <c r="A9" s="46" t="s">
        <v>13</v>
      </c>
      <c r="B9" s="51" t="s">
        <v>28</v>
      </c>
      <c r="C9" s="10" t="s">
        <v>14</v>
      </c>
      <c r="D9" s="46" t="s">
        <v>10</v>
      </c>
      <c r="E9" s="46">
        <v>3</v>
      </c>
      <c r="F9" s="77"/>
      <c r="G9" s="77">
        <f t="shared" ref="G9" si="3">F9*E9</f>
        <v>0</v>
      </c>
      <c r="H9" s="49"/>
      <c r="I9" s="48">
        <f t="shared" ref="I9" si="4">H9*G9</f>
        <v>0</v>
      </c>
      <c r="J9" s="50">
        <f>SUM(G9+I9)</f>
        <v>0</v>
      </c>
    </row>
    <row r="10" spans="1:11" ht="16.5" x14ac:dyDescent="0.3">
      <c r="A10" s="46" t="s">
        <v>25</v>
      </c>
      <c r="B10" s="51" t="s">
        <v>18</v>
      </c>
      <c r="C10" s="52" t="s">
        <v>16</v>
      </c>
      <c r="D10" s="46" t="s">
        <v>10</v>
      </c>
      <c r="E10" s="46">
        <v>1</v>
      </c>
      <c r="F10" s="77"/>
      <c r="G10" s="77">
        <f>F10*E10</f>
        <v>0</v>
      </c>
      <c r="H10" s="49"/>
      <c r="I10" s="48">
        <f>H10*G10</f>
        <v>0</v>
      </c>
      <c r="J10" s="50">
        <f>SUM(G10+I10)</f>
        <v>0</v>
      </c>
    </row>
    <row r="11" spans="1:11" ht="16.5" x14ac:dyDescent="0.25">
      <c r="A11" s="46" t="s">
        <v>26</v>
      </c>
      <c r="B11" s="51" t="s">
        <v>17</v>
      </c>
      <c r="C11" s="10" t="s">
        <v>15</v>
      </c>
      <c r="D11" s="46" t="s">
        <v>10</v>
      </c>
      <c r="E11" s="46">
        <v>1</v>
      </c>
      <c r="F11" s="77"/>
      <c r="G11" s="77">
        <f t="shared" si="0"/>
        <v>0</v>
      </c>
      <c r="H11" s="49"/>
      <c r="I11" s="48">
        <f t="shared" si="1"/>
        <v>0</v>
      </c>
      <c r="J11" s="50">
        <f>SUM(G11+I11)</f>
        <v>0</v>
      </c>
    </row>
    <row r="12" spans="1:11" ht="16.5" x14ac:dyDescent="0.3">
      <c r="A12" s="53"/>
      <c r="B12" s="53"/>
      <c r="C12" s="53"/>
      <c r="D12" s="53"/>
      <c r="E12" s="17"/>
      <c r="F12" s="54" t="s">
        <v>11</v>
      </c>
      <c r="G12" s="55">
        <f>SUM(G8:G11)</f>
        <v>0</v>
      </c>
      <c r="H12" s="56"/>
      <c r="I12" s="78">
        <f>SUM(I8:I11)</f>
        <v>0</v>
      </c>
      <c r="J12" s="78">
        <f>SUM(J8:J11)</f>
        <v>0</v>
      </c>
    </row>
    <row r="13" spans="1:11" ht="16.5" x14ac:dyDescent="0.25">
      <c r="A13" s="87" t="s">
        <v>23</v>
      </c>
      <c r="B13" s="88"/>
      <c r="C13" s="88"/>
      <c r="D13" s="88"/>
      <c r="E13" s="88"/>
      <c r="F13" s="88"/>
      <c r="G13" s="88"/>
      <c r="H13" s="88"/>
      <c r="I13" s="88"/>
      <c r="J13" s="89"/>
      <c r="K13" s="11" t="s">
        <v>32</v>
      </c>
    </row>
    <row r="14" spans="1:11" ht="49.5" x14ac:dyDescent="0.25">
      <c r="A14" s="58" t="s">
        <v>29</v>
      </c>
      <c r="B14" s="59" t="s">
        <v>1</v>
      </c>
      <c r="C14" s="58" t="s">
        <v>2</v>
      </c>
      <c r="D14" s="58" t="s">
        <v>3</v>
      </c>
      <c r="E14" s="58" t="s">
        <v>30</v>
      </c>
      <c r="F14" s="58" t="s">
        <v>31</v>
      </c>
      <c r="G14" s="60" t="s">
        <v>4</v>
      </c>
      <c r="H14" s="58" t="s">
        <v>5</v>
      </c>
      <c r="I14" s="60" t="s">
        <v>6</v>
      </c>
      <c r="J14" s="61" t="s">
        <v>7</v>
      </c>
    </row>
    <row r="15" spans="1:11" s="9" customFormat="1" ht="16.5" x14ac:dyDescent="0.25">
      <c r="A15" s="10" t="s">
        <v>27</v>
      </c>
      <c r="B15" s="47" t="s">
        <v>19</v>
      </c>
      <c r="C15" s="25">
        <v>116560200</v>
      </c>
      <c r="D15" s="46" t="s">
        <v>10</v>
      </c>
      <c r="E15" s="46">
        <v>1</v>
      </c>
      <c r="F15" s="77"/>
      <c r="G15" s="79">
        <f>F15*E15</f>
        <v>0</v>
      </c>
      <c r="H15" s="49"/>
      <c r="I15" s="77">
        <f>G15*H15</f>
        <v>0</v>
      </c>
      <c r="J15" s="80">
        <f t="shared" ref="J15" si="5">SUM(G15+I15)</f>
        <v>0</v>
      </c>
    </row>
    <row r="16" spans="1:11" ht="16.5" x14ac:dyDescent="0.3">
      <c r="A16" s="53"/>
      <c r="B16" s="53"/>
      <c r="C16" s="53"/>
      <c r="D16" s="53"/>
      <c r="E16" s="17"/>
      <c r="F16" s="54" t="s">
        <v>11</v>
      </c>
      <c r="G16" s="55">
        <f>SUM(G15:G15)</f>
        <v>0</v>
      </c>
      <c r="H16" s="55"/>
      <c r="I16" s="81">
        <f>SUM(I15:I15)</f>
        <v>0</v>
      </c>
      <c r="J16" s="81">
        <f>SUM(J15:J15)</f>
        <v>0</v>
      </c>
    </row>
    <row r="17" spans="1:11" ht="16.5" x14ac:dyDescent="0.25">
      <c r="A17" s="96" t="s">
        <v>38</v>
      </c>
      <c r="B17" s="97"/>
      <c r="C17" s="97"/>
      <c r="D17" s="97"/>
      <c r="E17" s="97"/>
      <c r="F17" s="97"/>
      <c r="G17" s="97"/>
      <c r="H17" s="97"/>
      <c r="I17" s="97"/>
      <c r="J17" s="98"/>
      <c r="K17" s="11" t="s">
        <v>32</v>
      </c>
    </row>
    <row r="18" spans="1:11" ht="49.5" x14ac:dyDescent="0.25">
      <c r="A18" s="62" t="s">
        <v>29</v>
      </c>
      <c r="B18" s="63" t="s">
        <v>1</v>
      </c>
      <c r="C18" s="62" t="s">
        <v>2</v>
      </c>
      <c r="D18" s="62" t="s">
        <v>3</v>
      </c>
      <c r="E18" s="62" t="s">
        <v>30</v>
      </c>
      <c r="F18" s="62" t="s">
        <v>31</v>
      </c>
      <c r="G18" s="64" t="s">
        <v>4</v>
      </c>
      <c r="H18" s="62" t="s">
        <v>5</v>
      </c>
      <c r="I18" s="64" t="s">
        <v>6</v>
      </c>
      <c r="J18" s="65" t="s">
        <v>7</v>
      </c>
      <c r="K18" s="9"/>
    </row>
    <row r="19" spans="1:11" ht="33" x14ac:dyDescent="0.25">
      <c r="A19" s="10" t="s">
        <v>39</v>
      </c>
      <c r="B19" s="66" t="s">
        <v>33</v>
      </c>
      <c r="C19" s="10" t="s">
        <v>34</v>
      </c>
      <c r="D19" s="67" t="s">
        <v>35</v>
      </c>
      <c r="E19" s="67">
        <v>1</v>
      </c>
      <c r="F19" s="82"/>
      <c r="G19" s="82">
        <f t="shared" ref="G19:G20" si="6">F19*E19</f>
        <v>0</v>
      </c>
      <c r="H19" s="68"/>
      <c r="I19" s="82">
        <f t="shared" ref="I19:I20" si="7">H19*G19</f>
        <v>0</v>
      </c>
      <c r="J19" s="80">
        <f t="shared" ref="J19:J20" si="8">SUM(G19+I19)</f>
        <v>0</v>
      </c>
      <c r="K19" s="12"/>
    </row>
    <row r="20" spans="1:11" ht="16.5" x14ac:dyDescent="0.25">
      <c r="A20" s="10" t="s">
        <v>40</v>
      </c>
      <c r="B20" s="66" t="s">
        <v>36</v>
      </c>
      <c r="C20" s="10" t="s">
        <v>37</v>
      </c>
      <c r="D20" s="67" t="s">
        <v>35</v>
      </c>
      <c r="E20" s="67">
        <v>1</v>
      </c>
      <c r="F20" s="82"/>
      <c r="G20" s="82">
        <f t="shared" si="6"/>
        <v>0</v>
      </c>
      <c r="H20" s="68"/>
      <c r="I20" s="82">
        <f t="shared" si="7"/>
        <v>0</v>
      </c>
      <c r="J20" s="80">
        <f t="shared" si="8"/>
        <v>0</v>
      </c>
      <c r="K20" s="9"/>
    </row>
    <row r="21" spans="1:11" ht="16.5" x14ac:dyDescent="0.3">
      <c r="A21" s="53"/>
      <c r="B21" s="53"/>
      <c r="C21" s="53"/>
      <c r="D21" s="53"/>
      <c r="E21" s="17"/>
      <c r="F21" s="54" t="s">
        <v>11</v>
      </c>
      <c r="G21" s="83">
        <f>SUM(G19:G20)</f>
        <v>0</v>
      </c>
      <c r="H21" s="57"/>
      <c r="I21" s="83">
        <f>SUM(I19:I20)</f>
        <v>0</v>
      </c>
      <c r="J21" s="83">
        <f>SUM(J19:J20)</f>
        <v>0</v>
      </c>
      <c r="K21" s="9"/>
    </row>
    <row r="22" spans="1:11" ht="21.75" customHeight="1" x14ac:dyDescent="0.25">
      <c r="A22" s="99" t="s">
        <v>49</v>
      </c>
      <c r="B22" s="100"/>
      <c r="C22" s="100"/>
      <c r="D22" s="100"/>
      <c r="E22" s="100"/>
      <c r="F22" s="100"/>
      <c r="G22" s="100"/>
      <c r="H22" s="100"/>
      <c r="I22" s="100"/>
      <c r="J22" s="101"/>
      <c r="K22" s="11" t="s">
        <v>41</v>
      </c>
    </row>
    <row r="23" spans="1:11" ht="49.5" x14ac:dyDescent="0.25">
      <c r="A23" s="69" t="s">
        <v>29</v>
      </c>
      <c r="B23" s="70" t="s">
        <v>1</v>
      </c>
      <c r="C23" s="69" t="s">
        <v>2</v>
      </c>
      <c r="D23" s="69" t="s">
        <v>3</v>
      </c>
      <c r="E23" s="69" t="s">
        <v>30</v>
      </c>
      <c r="F23" s="69" t="s">
        <v>31</v>
      </c>
      <c r="G23" s="71" t="s">
        <v>4</v>
      </c>
      <c r="H23" s="69" t="s">
        <v>5</v>
      </c>
      <c r="I23" s="71" t="s">
        <v>6</v>
      </c>
      <c r="J23" s="72" t="s">
        <v>7</v>
      </c>
      <c r="K23" s="13"/>
    </row>
    <row r="24" spans="1:11" ht="33" x14ac:dyDescent="0.3">
      <c r="A24" s="25" t="s">
        <v>50</v>
      </c>
      <c r="B24" s="73" t="s">
        <v>42</v>
      </c>
      <c r="C24" s="74">
        <v>4337455</v>
      </c>
      <c r="D24" s="74" t="s">
        <v>10</v>
      </c>
      <c r="E24" s="74">
        <v>1</v>
      </c>
      <c r="F24" s="84"/>
      <c r="G24" s="82">
        <f>F24*E24</f>
        <v>0</v>
      </c>
      <c r="H24" s="75"/>
      <c r="I24" s="82">
        <f>G24*H24</f>
        <v>0</v>
      </c>
      <c r="J24" s="84">
        <f>SUM(G24+I24)</f>
        <v>0</v>
      </c>
      <c r="K24" s="14"/>
    </row>
    <row r="25" spans="1:11" ht="16.5" x14ac:dyDescent="0.25">
      <c r="A25" s="25" t="s">
        <v>51</v>
      </c>
      <c r="B25" s="76" t="s">
        <v>43</v>
      </c>
      <c r="C25" s="67" t="s">
        <v>44</v>
      </c>
      <c r="D25" s="67" t="s">
        <v>10</v>
      </c>
      <c r="E25" s="67">
        <v>1</v>
      </c>
      <c r="F25" s="84"/>
      <c r="G25" s="82">
        <f t="shared" ref="G25" si="9">F25*E25</f>
        <v>0</v>
      </c>
      <c r="H25" s="75"/>
      <c r="I25" s="82">
        <f t="shared" ref="I25" si="10">G25*H25</f>
        <v>0</v>
      </c>
      <c r="J25" s="84">
        <f t="shared" ref="J25" si="11">SUM(G25+I25)</f>
        <v>0</v>
      </c>
      <c r="K25" s="14"/>
    </row>
    <row r="26" spans="1:11" ht="16.5" x14ac:dyDescent="0.3">
      <c r="A26" s="102" t="s">
        <v>11</v>
      </c>
      <c r="B26" s="103"/>
      <c r="C26" s="103"/>
      <c r="D26" s="103"/>
      <c r="E26" s="103"/>
      <c r="F26" s="104"/>
      <c r="G26" s="15">
        <f>SUM(G24:G25)</f>
        <v>0</v>
      </c>
      <c r="H26" s="15"/>
      <c r="I26" s="15">
        <f>SUM(I24:I25)</f>
        <v>0</v>
      </c>
      <c r="J26" s="15">
        <f>SUM(J24:J25)</f>
        <v>0</v>
      </c>
      <c r="K26" s="16"/>
    </row>
    <row r="27" spans="1:11" s="34" customFormat="1" ht="16.5" x14ac:dyDescent="0.3">
      <c r="A27" s="35" t="s">
        <v>45</v>
      </c>
      <c r="B27" s="36"/>
      <c r="C27" s="37"/>
      <c r="D27" s="37"/>
      <c r="E27" s="37"/>
      <c r="F27" s="31"/>
      <c r="G27" s="32"/>
      <c r="H27" s="32"/>
      <c r="I27" s="32"/>
      <c r="J27" s="32"/>
      <c r="K27" s="33"/>
    </row>
    <row r="28" spans="1:11" s="34" customFormat="1" ht="16.5" x14ac:dyDescent="0.3">
      <c r="A28" s="30" t="s">
        <v>46</v>
      </c>
      <c r="B28" s="36"/>
      <c r="C28" s="37"/>
      <c r="D28" s="37"/>
      <c r="E28" s="37"/>
      <c r="F28" s="31"/>
      <c r="G28" s="32"/>
      <c r="H28" s="32"/>
      <c r="I28" s="32"/>
      <c r="J28" s="32"/>
      <c r="K28" s="33"/>
    </row>
    <row r="29" spans="1:11" s="34" customFormat="1" ht="16.5" x14ac:dyDescent="0.3">
      <c r="A29" s="30"/>
      <c r="B29" s="44" t="s">
        <v>58</v>
      </c>
      <c r="C29" s="43"/>
      <c r="D29" s="43"/>
      <c r="E29" s="43"/>
      <c r="F29" s="43"/>
      <c r="G29" s="43"/>
      <c r="H29" s="43"/>
      <c r="I29" s="43"/>
      <c r="J29" s="43"/>
      <c r="K29" s="33"/>
    </row>
    <row r="30" spans="1:11" s="34" customFormat="1" ht="16.5" x14ac:dyDescent="0.3">
      <c r="A30" s="30"/>
      <c r="B30" s="94" t="s">
        <v>55</v>
      </c>
      <c r="C30" s="94"/>
      <c r="D30" s="94"/>
      <c r="E30" s="94"/>
      <c r="F30" s="31"/>
      <c r="G30" s="32"/>
      <c r="H30" s="32"/>
      <c r="I30" s="32"/>
      <c r="J30" s="32"/>
      <c r="K30" s="33"/>
    </row>
    <row r="31" spans="1:11" s="1" customFormat="1" ht="16.5" x14ac:dyDescent="0.25">
      <c r="A31" s="18" t="s">
        <v>47</v>
      </c>
      <c r="B31" s="26"/>
      <c r="K31" s="2"/>
    </row>
    <row r="32" spans="1:11" s="43" customFormat="1" ht="16.5" x14ac:dyDescent="0.25">
      <c r="A32" s="30"/>
      <c r="B32" s="44" t="s">
        <v>57</v>
      </c>
      <c r="K32" s="45"/>
    </row>
    <row r="33" spans="1:11" s="1" customFormat="1" ht="16.5" x14ac:dyDescent="0.25">
      <c r="A33" s="18"/>
      <c r="B33" s="8" t="s">
        <v>54</v>
      </c>
      <c r="K33" s="2"/>
    </row>
    <row r="34" spans="1:11" s="1" customFormat="1" ht="16.5" x14ac:dyDescent="0.25">
      <c r="A34" s="20" t="s">
        <v>52</v>
      </c>
      <c r="B34" s="19"/>
      <c r="C34" s="19"/>
      <c r="D34" s="19"/>
      <c r="E34" s="19"/>
      <c r="F34" s="19"/>
      <c r="G34" s="19"/>
      <c r="H34" s="19"/>
      <c r="I34" s="19"/>
      <c r="J34" s="19"/>
      <c r="K34" s="2"/>
    </row>
    <row r="35" spans="1:11" s="1" customFormat="1" ht="16.5" x14ac:dyDescent="0.25">
      <c r="A35" s="21" t="s">
        <v>48</v>
      </c>
      <c r="B35" s="27"/>
      <c r="C35" s="22"/>
      <c r="D35" s="22"/>
      <c r="E35" s="22"/>
      <c r="F35" s="23"/>
      <c r="G35" s="23"/>
      <c r="H35" s="24"/>
      <c r="I35" s="23"/>
      <c r="J35" s="23"/>
      <c r="K35" s="28"/>
    </row>
    <row r="36" spans="1:11" s="43" customFormat="1" ht="16.5" x14ac:dyDescent="0.3">
      <c r="A36" s="38"/>
      <c r="B36" s="37" t="s">
        <v>56</v>
      </c>
      <c r="C36" s="39"/>
      <c r="D36" s="39"/>
      <c r="E36" s="39"/>
      <c r="F36" s="40"/>
      <c r="G36" s="40"/>
      <c r="H36" s="41"/>
      <c r="I36" s="40"/>
      <c r="J36" s="40"/>
      <c r="K36" s="42"/>
    </row>
    <row r="37" spans="1:11" s="1" customFormat="1" ht="16.5" x14ac:dyDescent="0.3">
      <c r="A37" s="21"/>
      <c r="B37" s="17" t="s">
        <v>60</v>
      </c>
      <c r="C37" s="22"/>
      <c r="D37" s="22"/>
      <c r="E37" s="22"/>
      <c r="F37" s="23"/>
      <c r="G37" s="23"/>
      <c r="H37" s="24"/>
      <c r="I37" s="23"/>
      <c r="J37" s="23"/>
      <c r="K37" s="28"/>
    </row>
    <row r="38" spans="1:11" s="1" customFormat="1" ht="16.5" x14ac:dyDescent="0.25">
      <c r="K38" s="7"/>
    </row>
    <row r="39" spans="1:11" s="1" customFormat="1" ht="42.75" customHeight="1" x14ac:dyDescent="0.25">
      <c r="A39" s="95" t="s">
        <v>53</v>
      </c>
      <c r="B39" s="95"/>
      <c r="C39" s="95"/>
      <c r="D39" s="95"/>
      <c r="E39" s="95"/>
      <c r="F39" s="95"/>
      <c r="G39" s="95"/>
      <c r="H39" s="95"/>
      <c r="I39" s="95"/>
      <c r="J39" s="95"/>
      <c r="K39" s="29"/>
    </row>
  </sheetData>
  <mergeCells count="10">
    <mergeCell ref="B30:E30"/>
    <mergeCell ref="A39:J39"/>
    <mergeCell ref="A17:J17"/>
    <mergeCell ref="A22:J22"/>
    <mergeCell ref="A26:F26"/>
    <mergeCell ref="A6:J6"/>
    <mergeCell ref="A13:J13"/>
    <mergeCell ref="E1:J1"/>
    <mergeCell ref="A4:J4"/>
    <mergeCell ref="A5:J5"/>
  </mergeCells>
  <phoneticPr fontId="13" type="noConversion"/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DZP.19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Grzeda</dc:creator>
  <cp:lastModifiedBy>Renata Stalenga</cp:lastModifiedBy>
  <cp:lastPrinted>2024-03-06T10:40:50Z</cp:lastPrinted>
  <dcterms:created xsi:type="dcterms:W3CDTF">2023-08-29T09:30:05Z</dcterms:created>
  <dcterms:modified xsi:type="dcterms:W3CDTF">2024-03-06T10:40:52Z</dcterms:modified>
</cp:coreProperties>
</file>