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25" activeTab="0"/>
  </bookViews>
  <sheets>
    <sheet name="Arkusz1" sheetId="1" r:id="rId1"/>
  </sheets>
  <definedNames>
    <definedName name="_xlnm.Print_Area" localSheetId="0">'Arkusz1'!$A$1:$U$81</definedName>
  </definedNames>
  <calcPr fullCalcOnLoad="1"/>
</workbook>
</file>

<file path=xl/sharedStrings.xml><?xml version="1.0" encoding="utf-8"?>
<sst xmlns="http://schemas.openxmlformats.org/spreadsheetml/2006/main" count="261" uniqueCount="159">
  <si>
    <t>Typ telefonu</t>
  </si>
  <si>
    <t>bez VAT</t>
  </si>
  <si>
    <t>z VAT</t>
  </si>
  <si>
    <t>Nokia 6020</t>
  </si>
  <si>
    <t>Motorola V3</t>
  </si>
  <si>
    <t>Nokia 6230i</t>
  </si>
  <si>
    <t>Samsung Z300</t>
  </si>
  <si>
    <t>cena (w zł) telefonu w ofercie promocyjnej w planach taryfowych</t>
  </si>
  <si>
    <t>Nokia 6030</t>
  </si>
  <si>
    <t>Siemens C75</t>
  </si>
  <si>
    <t>Nokia 6630</t>
  </si>
  <si>
    <t>Motorola V360</t>
  </si>
  <si>
    <t>LG U8210</t>
  </si>
  <si>
    <t>Sony Ericsson K750i</t>
  </si>
  <si>
    <t>Samsung D600E</t>
  </si>
  <si>
    <t>Nokia 6021</t>
  </si>
  <si>
    <t>SPV M3000</t>
  </si>
  <si>
    <t>Nokia N70</t>
  </si>
  <si>
    <t>Motorola L6</t>
  </si>
  <si>
    <t>-</t>
  </si>
  <si>
    <t>Samsung X200</t>
  </si>
  <si>
    <t>Nokia 9300i</t>
  </si>
  <si>
    <t>A</t>
  </si>
  <si>
    <t>kod BSCS</t>
  </si>
  <si>
    <t>SAMX200</t>
  </si>
  <si>
    <t>LGU8210</t>
  </si>
  <si>
    <t>MOTV3</t>
  </si>
  <si>
    <t>MOTL6</t>
  </si>
  <si>
    <t>MOTV360</t>
  </si>
  <si>
    <t>NOK6020</t>
  </si>
  <si>
    <t>NOK6021</t>
  </si>
  <si>
    <t>NOK6030</t>
  </si>
  <si>
    <t>NOK6230I</t>
  </si>
  <si>
    <t>NOK6630</t>
  </si>
  <si>
    <t>NOKN70</t>
  </si>
  <si>
    <t>SAMD600E</t>
  </si>
  <si>
    <t>SAMZ300</t>
  </si>
  <si>
    <t>SIEC75</t>
  </si>
  <si>
    <t>ERIK750I</t>
  </si>
  <si>
    <t>SPVM3000</t>
  </si>
  <si>
    <t>RIM7290</t>
  </si>
  <si>
    <t>Sony Ericsson J220i</t>
  </si>
  <si>
    <t>Sony Ericsson W810i</t>
  </si>
  <si>
    <t>Telefony 2G</t>
  </si>
  <si>
    <t>Nokia 1600</t>
  </si>
  <si>
    <t>NOK1600</t>
  </si>
  <si>
    <t>ERIJ220I</t>
  </si>
  <si>
    <t>ERIW810I</t>
  </si>
  <si>
    <t>NOK9300I</t>
  </si>
  <si>
    <t>Motorola U6</t>
  </si>
  <si>
    <t>Nokia 6630 + podstawka do wideokonferencji</t>
  </si>
  <si>
    <t>LG KG220</t>
  </si>
  <si>
    <t>LGKG220</t>
  </si>
  <si>
    <t>Nokia 6280</t>
  </si>
  <si>
    <t>Sagem MY401X</t>
  </si>
  <si>
    <t>Sagem MY202X</t>
  </si>
  <si>
    <t>NOK6280</t>
  </si>
  <si>
    <t>SAGMY202X</t>
  </si>
  <si>
    <t>SAGMY401X</t>
  </si>
  <si>
    <t>Sony Ericsson W300i</t>
  </si>
  <si>
    <t>ERIK510I</t>
  </si>
  <si>
    <t>ERIW300I</t>
  </si>
  <si>
    <t>Sony Ericsson K310i</t>
  </si>
  <si>
    <t>Sagem MY700X</t>
  </si>
  <si>
    <t>Alcatel E259</t>
  </si>
  <si>
    <t>ALCOTE259</t>
  </si>
  <si>
    <t>SAGMY700X</t>
  </si>
  <si>
    <t>ERIK310I</t>
  </si>
  <si>
    <t>Samsung Z400</t>
  </si>
  <si>
    <t>SAMZ400</t>
  </si>
  <si>
    <t>ERIK800I</t>
  </si>
  <si>
    <t>SIEEL71</t>
  </si>
  <si>
    <t>NOKE61</t>
  </si>
  <si>
    <t>SIESEF81</t>
  </si>
  <si>
    <t>Sony Ericsson K510i</t>
  </si>
  <si>
    <t>BenQ - Siemens C81</t>
  </si>
  <si>
    <t>BenQ - Siemens S68</t>
  </si>
  <si>
    <t>Sony Ericsson K800i</t>
  </si>
  <si>
    <t>Nokia 6103</t>
  </si>
  <si>
    <t>BenQ - Siemens EF81</t>
  </si>
  <si>
    <t>Sony Ericsson P990i</t>
  </si>
  <si>
    <t>NOK6103</t>
  </si>
  <si>
    <t>ALCC630</t>
  </si>
  <si>
    <t>Nokia E50</t>
  </si>
  <si>
    <t>ERIP990I</t>
  </si>
  <si>
    <t>NOKE50</t>
  </si>
  <si>
    <t>Sagem MY600X</t>
  </si>
  <si>
    <t>Alcatel E801</t>
  </si>
  <si>
    <t>Sony Ericsson W710i</t>
  </si>
  <si>
    <t>Samsung X680</t>
  </si>
  <si>
    <t>Nokia 2610</t>
  </si>
  <si>
    <t>Nokia E61</t>
  </si>
  <si>
    <t>SAGMY600X</t>
  </si>
  <si>
    <t>ALCOTE801</t>
  </si>
  <si>
    <t>NOK2610</t>
  </si>
  <si>
    <t>SAMX680</t>
  </si>
  <si>
    <t>ERIW710I</t>
  </si>
  <si>
    <t>LG KG800</t>
  </si>
  <si>
    <t>LGKG800</t>
  </si>
  <si>
    <t>RIM8700F</t>
  </si>
  <si>
    <t>Alcatel C630</t>
  </si>
  <si>
    <r>
      <t xml:space="preserve">Cena katalogowa telefonu (w zł) </t>
    </r>
    <r>
      <rPr>
        <b/>
        <vertAlign val="superscript"/>
        <sz val="11"/>
        <rFont val="Helvetica"/>
        <family val="2"/>
      </rPr>
      <t>1)</t>
    </r>
  </si>
  <si>
    <r>
      <t xml:space="preserve">Telefony 3G </t>
    </r>
    <r>
      <rPr>
        <b/>
        <vertAlign val="superscript"/>
        <sz val="11"/>
        <rFont val="Helvetica"/>
        <family val="2"/>
      </rPr>
      <t>2)</t>
    </r>
  </si>
  <si>
    <r>
      <t>1)</t>
    </r>
    <r>
      <rPr>
        <sz val="11"/>
        <rFont val="Helvetica"/>
        <family val="2"/>
      </rPr>
      <t xml:space="preserve"> Cena katalogowa telefonu, to cena bazowa, od której PTK Centertel sp. z o.o. udziela przesiębiorcom (w rozumieniu ustawy z dnia 2 lipca 2004 r. o swobodzie działalności gospodarczej, DZ. U. Nr 173, poz. 1807 ze zm.) oraz innym podmiotom zarejestrowanym w rejestrze REGON, rabaty/upusty na zakup telefonu w sieci Orange w Polsce.</t>
    </r>
  </si>
  <si>
    <r>
      <t>2)</t>
    </r>
    <r>
      <rPr>
        <sz val="11"/>
        <rFont val="Helvetica"/>
        <family val="2"/>
      </rPr>
      <t xml:space="preserve"> Telefon 3G umożliwiający korzystanie z sieci UMTS </t>
    </r>
  </si>
  <si>
    <t>Orange dla Firm 40</t>
  </si>
  <si>
    <t>Orange dla Firm 80</t>
  </si>
  <si>
    <t>Orange dla Firm 160</t>
  </si>
  <si>
    <t>Orange dla Firm 320</t>
  </si>
  <si>
    <t>Orange dla Firm 600</t>
  </si>
  <si>
    <t>Nowa Firma Mix 10, oferty bezterminalowe i oferty zakupu telefonu bez aktywacji karty SIM</t>
  </si>
  <si>
    <t>Nowa Firma Mix 20</t>
  </si>
  <si>
    <t>Nowa Firma Mix 50</t>
  </si>
  <si>
    <t>NOK6630P</t>
  </si>
  <si>
    <t>MOTU6</t>
  </si>
  <si>
    <t>SIES68</t>
  </si>
  <si>
    <t>SIEC81</t>
  </si>
  <si>
    <t>NOKN73</t>
  </si>
  <si>
    <t>Nokia N73</t>
  </si>
  <si>
    <t>Motorola V3xx</t>
  </si>
  <si>
    <t>Samsung E250</t>
  </si>
  <si>
    <t>BenQ - Siemens EL71</t>
  </si>
  <si>
    <t>Samsung X510</t>
  </si>
  <si>
    <t>MOTV3XX</t>
  </si>
  <si>
    <t>Nokia 5200</t>
  </si>
  <si>
    <t>SAME250</t>
  </si>
  <si>
    <t>SAMX510</t>
  </si>
  <si>
    <t>SPVC600</t>
  </si>
  <si>
    <t>SPV C600</t>
  </si>
  <si>
    <t>Motorola K1</t>
  </si>
  <si>
    <t>NOK5200</t>
  </si>
  <si>
    <t>Motorola W375</t>
  </si>
  <si>
    <t>Cennik telefonów w ofercie promocyjnej Nowy Orange dla Firm w e-sklepie przy umowie na 24 miesiące</t>
  </si>
  <si>
    <t>MOTK1</t>
  </si>
  <si>
    <t>MOTW375</t>
  </si>
  <si>
    <t>Samsung C300</t>
  </si>
  <si>
    <t>SAMC300</t>
  </si>
  <si>
    <t>Motorola W208</t>
  </si>
  <si>
    <t>Nokia E65</t>
  </si>
  <si>
    <t>MOTW208</t>
  </si>
  <si>
    <t>NOKE65</t>
  </si>
  <si>
    <r>
      <t xml:space="preserve">BlackBerry 7290 </t>
    </r>
    <r>
      <rPr>
        <b/>
        <vertAlign val="superscript"/>
        <sz val="11"/>
        <rFont val="Helvetica"/>
        <family val="2"/>
      </rPr>
      <t>4)</t>
    </r>
  </si>
  <si>
    <r>
      <t xml:space="preserve">BlackBerry 8700f </t>
    </r>
    <r>
      <rPr>
        <b/>
        <vertAlign val="superscript"/>
        <sz val="11"/>
        <rFont val="Helvetica"/>
        <family val="2"/>
      </rPr>
      <t>5)</t>
    </r>
  </si>
  <si>
    <r>
      <t>3)</t>
    </r>
    <r>
      <rPr>
        <sz val="11"/>
        <rFont val="Helvetica"/>
        <family val="2"/>
      </rPr>
      <t xml:space="preserve"> Telefon dostępny tylko w ramach promocji z usługą Unifon</t>
    </r>
  </si>
  <si>
    <r>
      <t>4)</t>
    </r>
    <r>
      <rPr>
        <sz val="11"/>
        <rFont val="Helvetica"/>
        <family val="2"/>
      </rPr>
      <t xml:space="preserve"> Telefon niedostępny w punktach sprzedaży Orange (Salon Orange, Salon partner Orange, Salony sprzedaży TP, Sieci Handlowe).</t>
    </r>
  </si>
  <si>
    <r>
      <t>5)</t>
    </r>
    <r>
      <rPr>
        <sz val="11"/>
        <rFont val="Helvetica"/>
        <family val="2"/>
      </rPr>
      <t xml:space="preserve"> Telefon dostępny u wybranych przedstawicieli handlowych oraz w wybranych Salonach Orange. Szczegółowa lista z adresami Salonów znajduje się na www.orange.pl</t>
    </r>
  </si>
  <si>
    <t>Alcatel E230</t>
  </si>
  <si>
    <t>NOK6136</t>
  </si>
  <si>
    <t>Sony Ericsson K550i</t>
  </si>
  <si>
    <t>Sony Ericsson W200i</t>
  </si>
  <si>
    <t>Motofone F3</t>
  </si>
  <si>
    <t>obowiązuje od 18.05.2007 r. do odwołania lub wyczerpania zapasów</t>
  </si>
  <si>
    <t>ALCOT230</t>
  </si>
  <si>
    <t>MOTF3</t>
  </si>
  <si>
    <t>ERIK550I</t>
  </si>
  <si>
    <t>ERIW200I</t>
  </si>
  <si>
    <t>Motorola W510</t>
  </si>
  <si>
    <r>
      <t>Samsung P200 Unifon</t>
    </r>
    <r>
      <rPr>
        <b/>
        <vertAlign val="superscript"/>
        <sz val="11"/>
        <rFont val="Helvetica"/>
        <family val="2"/>
      </rPr>
      <t xml:space="preserve"> 3)</t>
    </r>
  </si>
  <si>
    <r>
      <t xml:space="preserve">Nokia 6136 Unifon </t>
    </r>
    <r>
      <rPr>
        <b/>
        <vertAlign val="superscript"/>
        <sz val="11"/>
        <rFont val="Helvetica"/>
        <family val="2"/>
      </rPr>
      <t>3)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</si>
</sst>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  <numFmt numFmtId="178" formatCode="0.000000"/>
    <numFmt numFmtId="179" formatCode="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7"/>
      <color indexed="36"/>
      <name val="Arial CE"/>
      <family val="0"/>
    </font>
    <font>
      <sz val="11"/>
      <name val="Helvetica"/>
      <family val="2"/>
    </font>
    <font>
      <b/>
      <sz val="11"/>
      <color indexed="53"/>
      <name val="Helvetica"/>
      <family val="2"/>
    </font>
    <font>
      <b/>
      <sz val="11"/>
      <name val="Helvetica"/>
      <family val="2"/>
    </font>
    <font>
      <b/>
      <vertAlign val="superscript"/>
      <sz val="11"/>
      <name val="Helvetica"/>
      <family val="2"/>
    </font>
    <font>
      <sz val="11"/>
      <color indexed="8"/>
      <name val="Helvetica"/>
      <family val="2"/>
    </font>
    <font>
      <vertAlign val="superscript"/>
      <sz val="11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5" fillId="0" borderId="3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4" fontId="5" fillId="0" borderId="0" xfId="0" applyNumberFormat="1" applyFont="1" applyFill="1" applyAlignment="1">
      <alignment wrapText="1"/>
    </xf>
    <xf numFmtId="4" fontId="5" fillId="0" borderId="3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quotePrefix="1">
      <alignment horizontal="center" vertical="center"/>
    </xf>
    <xf numFmtId="4" fontId="5" fillId="0" borderId="6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 quotePrefix="1">
      <alignment horizontal="center" vertical="center"/>
    </xf>
    <xf numFmtId="4" fontId="3" fillId="0" borderId="6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/>
    </xf>
    <xf numFmtId="4" fontId="3" fillId="0" borderId="4" xfId="0" applyNumberFormat="1" applyFont="1" applyFill="1" applyBorder="1" applyAlignment="1" quotePrefix="1">
      <alignment horizontal="center" vertical="center" wrapText="1"/>
    </xf>
    <xf numFmtId="3" fontId="3" fillId="0" borderId="7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2" xfId="0" applyFont="1" applyFill="1" applyBorder="1" applyAlignment="1">
      <alignment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quotePrefix="1">
      <alignment horizontal="center" vertical="center" wrapText="1"/>
    </xf>
    <xf numFmtId="4" fontId="3" fillId="0" borderId="2" xfId="0" applyNumberFormat="1" applyFont="1" applyFill="1" applyBorder="1" applyAlignment="1" quotePrefix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 quotePrefix="1">
      <alignment horizontal="center" vertical="center"/>
    </xf>
    <xf numFmtId="4" fontId="5" fillId="2" borderId="6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 quotePrefix="1">
      <alignment horizontal="center" vertical="center"/>
    </xf>
    <xf numFmtId="4" fontId="8" fillId="0" borderId="0" xfId="0" applyNumberFormat="1" applyFont="1" applyFill="1" applyBorder="1" applyAlignment="1">
      <alignment horizontal="left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left" wrapText="1"/>
    </xf>
    <xf numFmtId="4" fontId="5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view="pageBreakPreview" zoomScale="75" zoomScaleNormal="75" zoomScaleSheetLayoutView="75" workbookViewId="0" topLeftCell="A1">
      <pane xSplit="3" ySplit="6" topLeftCell="D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6" sqref="C46"/>
    </sheetView>
  </sheetViews>
  <sheetFormatPr defaultColWidth="9.00390625" defaultRowHeight="12.75"/>
  <cols>
    <col min="1" max="1" width="3.625" style="1" customWidth="1"/>
    <col min="2" max="2" width="16.25390625" style="1" customWidth="1"/>
    <col min="3" max="3" width="30.25390625" style="2" customWidth="1"/>
    <col min="4" max="4" width="11.75390625" style="2" customWidth="1"/>
    <col min="5" max="6" width="11.75390625" style="37" customWidth="1"/>
    <col min="7" max="7" width="11.75390625" style="2" customWidth="1"/>
    <col min="8" max="8" width="11.75390625" style="37" customWidth="1"/>
    <col min="9" max="9" width="11.75390625" style="2" customWidth="1"/>
    <col min="10" max="10" width="11.75390625" style="37" customWidth="1"/>
    <col min="11" max="11" width="11.75390625" style="2" customWidth="1"/>
    <col min="12" max="12" width="11.75390625" style="37" customWidth="1"/>
    <col min="13" max="13" width="11.75390625" style="2" customWidth="1"/>
    <col min="14" max="14" width="11.75390625" style="38" customWidth="1"/>
    <col min="15" max="15" width="11.75390625" style="23" customWidth="1"/>
    <col min="16" max="16" width="11.75390625" style="37" customWidth="1"/>
    <col min="17" max="17" width="11.75390625" style="2" customWidth="1"/>
    <col min="18" max="18" width="11.75390625" style="37" customWidth="1"/>
    <col min="19" max="19" width="11.75390625" style="23" customWidth="1"/>
    <col min="20" max="21" width="11.75390625" style="2" customWidth="1"/>
    <col min="22" max="22" width="9.875" style="2" bestFit="1" customWidth="1"/>
    <col min="23" max="16384" width="9.125" style="1" customWidth="1"/>
  </cols>
  <sheetData>
    <row r="1" spans="3:21" ht="14.25" customHeight="1">
      <c r="C1" s="66" t="s">
        <v>132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4:19" ht="13.5" customHeight="1">
      <c r="D2" s="60" t="s">
        <v>151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2:21" ht="15" customHeight="1">
      <c r="B3" s="61" t="s">
        <v>23</v>
      </c>
      <c r="C3" s="72" t="s">
        <v>0</v>
      </c>
      <c r="D3" s="62" t="s">
        <v>7</v>
      </c>
      <c r="E3" s="63"/>
      <c r="F3" s="63"/>
      <c r="G3" s="63"/>
      <c r="H3" s="63"/>
      <c r="I3" s="63"/>
      <c r="J3" s="63"/>
      <c r="K3" s="5"/>
      <c r="L3" s="6"/>
      <c r="M3" s="5"/>
      <c r="N3" s="7"/>
      <c r="O3" s="8"/>
      <c r="P3" s="6"/>
      <c r="Q3" s="5"/>
      <c r="R3" s="6"/>
      <c r="S3" s="9"/>
      <c r="T3" s="67" t="s">
        <v>101</v>
      </c>
      <c r="U3" s="68"/>
    </row>
    <row r="4" spans="2:21" ht="87.75" customHeight="1">
      <c r="B4" s="61"/>
      <c r="C4" s="73"/>
      <c r="D4" s="71" t="s">
        <v>110</v>
      </c>
      <c r="E4" s="65"/>
      <c r="F4" s="64" t="s">
        <v>111</v>
      </c>
      <c r="G4" s="65"/>
      <c r="H4" s="64" t="s">
        <v>112</v>
      </c>
      <c r="I4" s="65"/>
      <c r="J4" s="64" t="s">
        <v>105</v>
      </c>
      <c r="K4" s="65"/>
      <c r="L4" s="64" t="s">
        <v>106</v>
      </c>
      <c r="M4" s="65"/>
      <c r="N4" s="64" t="s">
        <v>107</v>
      </c>
      <c r="O4" s="65"/>
      <c r="P4" s="64" t="s">
        <v>108</v>
      </c>
      <c r="Q4" s="65"/>
      <c r="R4" s="64" t="s">
        <v>109</v>
      </c>
      <c r="S4" s="65"/>
      <c r="T4" s="69"/>
      <c r="U4" s="70"/>
    </row>
    <row r="5" spans="2:21" ht="20.25" customHeight="1">
      <c r="B5" s="61"/>
      <c r="C5" s="73"/>
      <c r="D5" s="10" t="s">
        <v>1</v>
      </c>
      <c r="E5" s="11" t="s">
        <v>2</v>
      </c>
      <c r="F5" s="11" t="s">
        <v>1</v>
      </c>
      <c r="G5" s="4" t="s">
        <v>2</v>
      </c>
      <c r="H5" s="11" t="s">
        <v>1</v>
      </c>
      <c r="I5" s="4" t="s">
        <v>2</v>
      </c>
      <c r="J5" s="12" t="s">
        <v>1</v>
      </c>
      <c r="K5" s="4" t="s">
        <v>2</v>
      </c>
      <c r="L5" s="11" t="s">
        <v>1</v>
      </c>
      <c r="M5" s="4" t="s">
        <v>2</v>
      </c>
      <c r="N5" s="13" t="s">
        <v>1</v>
      </c>
      <c r="O5" s="14" t="s">
        <v>2</v>
      </c>
      <c r="P5" s="11" t="s">
        <v>1</v>
      </c>
      <c r="Q5" s="4" t="s">
        <v>2</v>
      </c>
      <c r="R5" s="11" t="s">
        <v>1</v>
      </c>
      <c r="S5" s="4" t="s">
        <v>2</v>
      </c>
      <c r="T5" s="4" t="s">
        <v>1</v>
      </c>
      <c r="U5" s="4" t="s">
        <v>2</v>
      </c>
    </row>
    <row r="6" spans="2:21" ht="15">
      <c r="B6" s="3"/>
      <c r="C6" s="56" t="s">
        <v>102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</row>
    <row r="7" spans="1:21" ht="15">
      <c r="A7" s="1" t="s">
        <v>22</v>
      </c>
      <c r="B7" s="15" t="s">
        <v>25</v>
      </c>
      <c r="C7" s="16" t="s">
        <v>12</v>
      </c>
      <c r="D7" s="17">
        <f>E7/1.22</f>
        <v>941.8032786885246</v>
      </c>
      <c r="E7" s="18">
        <v>1149</v>
      </c>
      <c r="F7" s="18">
        <v>49</v>
      </c>
      <c r="G7" s="19">
        <f aca="true" t="shared" si="0" ref="G7:G17">+F7*1.22</f>
        <v>59.78</v>
      </c>
      <c r="H7" s="18">
        <v>1</v>
      </c>
      <c r="I7" s="19">
        <f aca="true" t="shared" si="1" ref="I7:I17">+H7*1.22</f>
        <v>1.22</v>
      </c>
      <c r="J7" s="11">
        <v>1</v>
      </c>
      <c r="K7" s="4">
        <f aca="true" t="shared" si="2" ref="K7:K17">+J7*1.22</f>
        <v>1.22</v>
      </c>
      <c r="L7" s="11">
        <v>1</v>
      </c>
      <c r="M7" s="4">
        <f aca="true" t="shared" si="3" ref="M7:M17">+L7*1.22</f>
        <v>1.22</v>
      </c>
      <c r="N7" s="11">
        <v>1</v>
      </c>
      <c r="O7" s="4">
        <f aca="true" t="shared" si="4" ref="O7:O17">+N7*1.22</f>
        <v>1.22</v>
      </c>
      <c r="P7" s="11">
        <v>1</v>
      </c>
      <c r="Q7" s="4">
        <f aca="true" t="shared" si="5" ref="Q7:Q17">+P7*1.22</f>
        <v>1.22</v>
      </c>
      <c r="R7" s="11">
        <v>1</v>
      </c>
      <c r="S7" s="4">
        <f aca="true" t="shared" si="6" ref="S7:S17">+R7*1.22</f>
        <v>1.22</v>
      </c>
      <c r="T7" s="20">
        <v>1549</v>
      </c>
      <c r="U7" s="4">
        <f aca="true" t="shared" si="7" ref="U7:U21">T7*1.22</f>
        <v>1889.78</v>
      </c>
    </row>
    <row r="8" spans="1:21" ht="15">
      <c r="A8" s="1" t="s">
        <v>22</v>
      </c>
      <c r="B8" s="15" t="s">
        <v>123</v>
      </c>
      <c r="C8" s="16" t="s">
        <v>119</v>
      </c>
      <c r="D8" s="17">
        <f>E8/1.22</f>
        <v>1023.7704918032787</v>
      </c>
      <c r="E8" s="18">
        <v>1249</v>
      </c>
      <c r="F8" s="18">
        <v>849</v>
      </c>
      <c r="G8" s="19">
        <f>F8*1.22</f>
        <v>1035.78</v>
      </c>
      <c r="H8" s="18">
        <v>599</v>
      </c>
      <c r="I8" s="19">
        <f>H8*1.22</f>
        <v>730.78</v>
      </c>
      <c r="J8" s="11">
        <v>799</v>
      </c>
      <c r="K8" s="4">
        <f>J8*1.22</f>
        <v>974.78</v>
      </c>
      <c r="L8" s="11">
        <v>499</v>
      </c>
      <c r="M8" s="4">
        <f>L8*1.22</f>
        <v>608.78</v>
      </c>
      <c r="N8" s="11">
        <v>99</v>
      </c>
      <c r="O8" s="4">
        <f>N8*1.22</f>
        <v>120.78</v>
      </c>
      <c r="P8" s="11">
        <v>1</v>
      </c>
      <c r="Q8" s="4">
        <f>P8*1.22</f>
        <v>1.22</v>
      </c>
      <c r="R8" s="11">
        <v>1</v>
      </c>
      <c r="S8" s="4">
        <f>R8*1.22</f>
        <v>1.22</v>
      </c>
      <c r="T8" s="20">
        <v>1649</v>
      </c>
      <c r="U8" s="4">
        <f>T8*1.22</f>
        <v>2011.78</v>
      </c>
    </row>
    <row r="9" spans="1:21" ht="15">
      <c r="A9" s="1" t="s">
        <v>22</v>
      </c>
      <c r="B9" s="15" t="s">
        <v>56</v>
      </c>
      <c r="C9" s="16" t="s">
        <v>53</v>
      </c>
      <c r="D9" s="17">
        <f>+E9/1.22</f>
        <v>1105.7377049180327</v>
      </c>
      <c r="E9" s="18">
        <v>1349</v>
      </c>
      <c r="F9" s="18">
        <v>699</v>
      </c>
      <c r="G9" s="19">
        <f t="shared" si="0"/>
        <v>852.78</v>
      </c>
      <c r="H9" s="18">
        <v>399</v>
      </c>
      <c r="I9" s="19">
        <f t="shared" si="1"/>
        <v>486.78</v>
      </c>
      <c r="J9" s="11">
        <v>599</v>
      </c>
      <c r="K9" s="4">
        <f t="shared" si="2"/>
        <v>730.78</v>
      </c>
      <c r="L9" s="11">
        <v>299</v>
      </c>
      <c r="M9" s="4">
        <f t="shared" si="3"/>
        <v>364.78</v>
      </c>
      <c r="N9" s="11">
        <v>1</v>
      </c>
      <c r="O9" s="4">
        <f t="shared" si="4"/>
        <v>1.22</v>
      </c>
      <c r="P9" s="11">
        <v>1</v>
      </c>
      <c r="Q9" s="4">
        <f t="shared" si="5"/>
        <v>1.22</v>
      </c>
      <c r="R9" s="11">
        <v>1</v>
      </c>
      <c r="S9" s="4">
        <f t="shared" si="6"/>
        <v>1.22</v>
      </c>
      <c r="T9" s="20">
        <v>1499</v>
      </c>
      <c r="U9" s="4">
        <f t="shared" si="7"/>
        <v>1828.78</v>
      </c>
    </row>
    <row r="10" spans="1:21" ht="15">
      <c r="A10" s="1" t="s">
        <v>22</v>
      </c>
      <c r="B10" s="15" t="s">
        <v>33</v>
      </c>
      <c r="C10" s="21" t="s">
        <v>10</v>
      </c>
      <c r="D10" s="17">
        <f>+E10/1.22</f>
        <v>859.8360655737705</v>
      </c>
      <c r="E10" s="18">
        <v>1049</v>
      </c>
      <c r="F10" s="18">
        <v>699</v>
      </c>
      <c r="G10" s="19">
        <f>+F10*1.22</f>
        <v>852.78</v>
      </c>
      <c r="H10" s="18">
        <v>399</v>
      </c>
      <c r="I10" s="19">
        <f>+H10*1.22</f>
        <v>486.78</v>
      </c>
      <c r="J10" s="11">
        <v>599</v>
      </c>
      <c r="K10" s="4">
        <f>+J10*1.22</f>
        <v>730.78</v>
      </c>
      <c r="L10" s="11">
        <v>249</v>
      </c>
      <c r="M10" s="4">
        <f>+L10*1.22</f>
        <v>303.78</v>
      </c>
      <c r="N10" s="11">
        <v>1</v>
      </c>
      <c r="O10" s="4">
        <f>+N10*1.22</f>
        <v>1.22</v>
      </c>
      <c r="P10" s="11">
        <v>1</v>
      </c>
      <c r="Q10" s="4">
        <f>+P10*1.22</f>
        <v>1.22</v>
      </c>
      <c r="R10" s="11">
        <v>1</v>
      </c>
      <c r="S10" s="4">
        <f>+R10*1.22</f>
        <v>1.22</v>
      </c>
      <c r="T10" s="20">
        <v>1499</v>
      </c>
      <c r="U10" s="4">
        <f>T10*1.22</f>
        <v>1828.78</v>
      </c>
    </row>
    <row r="11" spans="1:21" ht="30">
      <c r="A11" s="1" t="s">
        <v>22</v>
      </c>
      <c r="B11" s="22" t="s">
        <v>113</v>
      </c>
      <c r="C11" s="8" t="s">
        <v>50</v>
      </c>
      <c r="D11" s="17">
        <f>+E11/1.22</f>
        <v>941.8032786885246</v>
      </c>
      <c r="E11" s="18">
        <v>1149</v>
      </c>
      <c r="F11" s="18">
        <v>749</v>
      </c>
      <c r="G11" s="19">
        <f>+F11*1.22</f>
        <v>913.78</v>
      </c>
      <c r="H11" s="18">
        <v>449</v>
      </c>
      <c r="I11" s="19">
        <f>+H11*1.22</f>
        <v>547.78</v>
      </c>
      <c r="J11" s="11">
        <v>649</v>
      </c>
      <c r="K11" s="4">
        <f>+J11*1.22</f>
        <v>791.78</v>
      </c>
      <c r="L11" s="11">
        <v>349</v>
      </c>
      <c r="M11" s="4">
        <f>+L11*1.22</f>
        <v>425.78</v>
      </c>
      <c r="N11" s="11">
        <v>1</v>
      </c>
      <c r="O11" s="4">
        <f>+N11*1.22</f>
        <v>1.22</v>
      </c>
      <c r="P11" s="11">
        <v>1</v>
      </c>
      <c r="Q11" s="4">
        <f>+P11*1.22</f>
        <v>1.22</v>
      </c>
      <c r="R11" s="11">
        <v>1</v>
      </c>
      <c r="S11" s="4">
        <f>+R11*1.22</f>
        <v>1.22</v>
      </c>
      <c r="T11" s="20">
        <v>1549</v>
      </c>
      <c r="U11" s="4">
        <f>T11*1.22</f>
        <v>1889.78</v>
      </c>
    </row>
    <row r="12" spans="1:21" ht="15">
      <c r="A12" s="1" t="s">
        <v>22</v>
      </c>
      <c r="B12" s="15" t="s">
        <v>72</v>
      </c>
      <c r="C12" s="24" t="s">
        <v>91</v>
      </c>
      <c r="D12" s="17">
        <f>E12/1.22</f>
        <v>1556.5573770491803</v>
      </c>
      <c r="E12" s="18">
        <v>1899</v>
      </c>
      <c r="F12" s="25">
        <v>1049</v>
      </c>
      <c r="G12" s="19">
        <f t="shared" si="0"/>
        <v>1279.78</v>
      </c>
      <c r="H12" s="25">
        <v>749</v>
      </c>
      <c r="I12" s="19">
        <f t="shared" si="1"/>
        <v>913.78</v>
      </c>
      <c r="J12" s="11">
        <v>999</v>
      </c>
      <c r="K12" s="4">
        <f t="shared" si="2"/>
        <v>1218.78</v>
      </c>
      <c r="L12" s="11">
        <v>649</v>
      </c>
      <c r="M12" s="4">
        <f t="shared" si="3"/>
        <v>791.78</v>
      </c>
      <c r="N12" s="11">
        <v>249</v>
      </c>
      <c r="O12" s="4">
        <f t="shared" si="4"/>
        <v>303.78</v>
      </c>
      <c r="P12" s="11">
        <v>1</v>
      </c>
      <c r="Q12" s="4">
        <f t="shared" si="5"/>
        <v>1.22</v>
      </c>
      <c r="R12" s="11">
        <v>1</v>
      </c>
      <c r="S12" s="4">
        <f t="shared" si="6"/>
        <v>1.22</v>
      </c>
      <c r="T12" s="20">
        <v>1899</v>
      </c>
      <c r="U12" s="4">
        <f t="shared" si="7"/>
        <v>2316.7799999999997</v>
      </c>
    </row>
    <row r="13" spans="1:21" ht="15">
      <c r="A13" s="1" t="s">
        <v>22</v>
      </c>
      <c r="B13" s="15" t="s">
        <v>140</v>
      </c>
      <c r="C13" s="24" t="s">
        <v>138</v>
      </c>
      <c r="D13" s="17">
        <f>E13/1.22</f>
        <v>1515.5737704918033</v>
      </c>
      <c r="E13" s="18">
        <v>1849</v>
      </c>
      <c r="F13" s="25">
        <v>1049</v>
      </c>
      <c r="G13" s="19">
        <f t="shared" si="0"/>
        <v>1279.78</v>
      </c>
      <c r="H13" s="25">
        <v>799</v>
      </c>
      <c r="I13" s="19">
        <f t="shared" si="1"/>
        <v>974.78</v>
      </c>
      <c r="J13" s="11">
        <v>999</v>
      </c>
      <c r="K13" s="4">
        <f t="shared" si="2"/>
        <v>1218.78</v>
      </c>
      <c r="L13" s="11">
        <v>699</v>
      </c>
      <c r="M13" s="4">
        <f t="shared" si="3"/>
        <v>852.78</v>
      </c>
      <c r="N13" s="11">
        <v>249</v>
      </c>
      <c r="O13" s="4">
        <f t="shared" si="4"/>
        <v>303.78</v>
      </c>
      <c r="P13" s="11">
        <v>1</v>
      </c>
      <c r="Q13" s="4">
        <f t="shared" si="5"/>
        <v>1.22</v>
      </c>
      <c r="R13" s="11">
        <v>1</v>
      </c>
      <c r="S13" s="4">
        <f t="shared" si="6"/>
        <v>1.22</v>
      </c>
      <c r="T13" s="20">
        <v>1899</v>
      </c>
      <c r="U13" s="4">
        <f t="shared" si="7"/>
        <v>2316.7799999999997</v>
      </c>
    </row>
    <row r="14" spans="1:21" ht="15">
      <c r="A14" s="1" t="s">
        <v>22</v>
      </c>
      <c r="B14" s="15" t="s">
        <v>34</v>
      </c>
      <c r="C14" s="26" t="s">
        <v>17</v>
      </c>
      <c r="D14" s="17">
        <f>E14/1.22</f>
        <v>1474.5901639344263</v>
      </c>
      <c r="E14" s="18">
        <v>1799</v>
      </c>
      <c r="F14" s="18">
        <v>599</v>
      </c>
      <c r="G14" s="19">
        <f t="shared" si="0"/>
        <v>730.78</v>
      </c>
      <c r="H14" s="18">
        <v>349</v>
      </c>
      <c r="I14" s="19">
        <f t="shared" si="1"/>
        <v>425.78</v>
      </c>
      <c r="J14" s="11">
        <v>549</v>
      </c>
      <c r="K14" s="4">
        <f t="shared" si="2"/>
        <v>669.78</v>
      </c>
      <c r="L14" s="11">
        <v>249</v>
      </c>
      <c r="M14" s="4">
        <f t="shared" si="3"/>
        <v>303.78</v>
      </c>
      <c r="N14" s="11">
        <v>1</v>
      </c>
      <c r="O14" s="4">
        <f t="shared" si="4"/>
        <v>1.22</v>
      </c>
      <c r="P14" s="11">
        <v>1</v>
      </c>
      <c r="Q14" s="4">
        <f t="shared" si="5"/>
        <v>1.22</v>
      </c>
      <c r="R14" s="11">
        <v>1</v>
      </c>
      <c r="S14" s="4">
        <f t="shared" si="6"/>
        <v>1.22</v>
      </c>
      <c r="T14" s="20">
        <v>1399</v>
      </c>
      <c r="U14" s="4">
        <f t="shared" si="7"/>
        <v>1706.78</v>
      </c>
    </row>
    <row r="15" spans="1:21" ht="15">
      <c r="A15" s="1" t="s">
        <v>22</v>
      </c>
      <c r="B15" s="15" t="s">
        <v>117</v>
      </c>
      <c r="C15" s="24" t="s">
        <v>118</v>
      </c>
      <c r="D15" s="17">
        <f>E15/1.22</f>
        <v>1556.5573770491803</v>
      </c>
      <c r="E15" s="18">
        <v>1899</v>
      </c>
      <c r="F15" s="18">
        <v>1149</v>
      </c>
      <c r="G15" s="19">
        <f t="shared" si="0"/>
        <v>1401.78</v>
      </c>
      <c r="H15" s="18">
        <v>899</v>
      </c>
      <c r="I15" s="19">
        <f t="shared" si="1"/>
        <v>1096.78</v>
      </c>
      <c r="J15" s="11">
        <v>1099</v>
      </c>
      <c r="K15" s="4">
        <f t="shared" si="2"/>
        <v>1340.78</v>
      </c>
      <c r="L15" s="11">
        <v>799</v>
      </c>
      <c r="M15" s="4">
        <f t="shared" si="3"/>
        <v>974.78</v>
      </c>
      <c r="N15" s="11">
        <v>399</v>
      </c>
      <c r="O15" s="4">
        <f t="shared" si="4"/>
        <v>486.78</v>
      </c>
      <c r="P15" s="11">
        <v>1</v>
      </c>
      <c r="Q15" s="4">
        <f t="shared" si="5"/>
        <v>1.22</v>
      </c>
      <c r="R15" s="11">
        <v>1</v>
      </c>
      <c r="S15" s="4">
        <f t="shared" si="6"/>
        <v>1.22</v>
      </c>
      <c r="T15" s="20">
        <v>1999</v>
      </c>
      <c r="U15" s="4">
        <f>T15*1.22</f>
        <v>2438.7799999999997</v>
      </c>
    </row>
    <row r="16" spans="1:21" ht="15">
      <c r="A16" s="1" t="s">
        <v>22</v>
      </c>
      <c r="B16" s="15" t="s">
        <v>92</v>
      </c>
      <c r="C16" s="24" t="s">
        <v>86</v>
      </c>
      <c r="D16" s="17">
        <f>E16/1.22</f>
        <v>572.9508196721312</v>
      </c>
      <c r="E16" s="18">
        <v>699</v>
      </c>
      <c r="F16" s="18">
        <v>249</v>
      </c>
      <c r="G16" s="19">
        <f t="shared" si="0"/>
        <v>303.78</v>
      </c>
      <c r="H16" s="18">
        <v>1</v>
      </c>
      <c r="I16" s="19">
        <f t="shared" si="1"/>
        <v>1.22</v>
      </c>
      <c r="J16" s="11">
        <v>199</v>
      </c>
      <c r="K16" s="4">
        <f t="shared" si="2"/>
        <v>242.78</v>
      </c>
      <c r="L16" s="11">
        <v>1</v>
      </c>
      <c r="M16" s="4">
        <f t="shared" si="3"/>
        <v>1.22</v>
      </c>
      <c r="N16" s="11">
        <v>1</v>
      </c>
      <c r="O16" s="4">
        <f t="shared" si="4"/>
        <v>1.22</v>
      </c>
      <c r="P16" s="11">
        <v>1</v>
      </c>
      <c r="Q16" s="4">
        <f t="shared" si="5"/>
        <v>1.22</v>
      </c>
      <c r="R16" s="11">
        <v>1</v>
      </c>
      <c r="S16" s="4">
        <f t="shared" si="6"/>
        <v>1.22</v>
      </c>
      <c r="T16" s="20">
        <v>1099</v>
      </c>
      <c r="U16" s="4">
        <f>T16*1.22</f>
        <v>1340.78</v>
      </c>
    </row>
    <row r="17" spans="1:21" ht="13.5" customHeight="1">
      <c r="A17" s="1" t="s">
        <v>22</v>
      </c>
      <c r="B17" s="15" t="s">
        <v>36</v>
      </c>
      <c r="C17" s="21" t="s">
        <v>6</v>
      </c>
      <c r="D17" s="17">
        <v>1269.67</v>
      </c>
      <c r="E17" s="18">
        <v>1549</v>
      </c>
      <c r="F17" s="18">
        <v>449</v>
      </c>
      <c r="G17" s="19">
        <f t="shared" si="0"/>
        <v>547.78</v>
      </c>
      <c r="H17" s="18">
        <v>149</v>
      </c>
      <c r="I17" s="19">
        <f t="shared" si="1"/>
        <v>181.78</v>
      </c>
      <c r="J17" s="11">
        <v>349</v>
      </c>
      <c r="K17" s="4">
        <f t="shared" si="2"/>
        <v>425.78</v>
      </c>
      <c r="L17" s="11">
        <v>1</v>
      </c>
      <c r="M17" s="4">
        <f t="shared" si="3"/>
        <v>1.22</v>
      </c>
      <c r="N17" s="11">
        <v>1</v>
      </c>
      <c r="O17" s="4">
        <f t="shared" si="4"/>
        <v>1.22</v>
      </c>
      <c r="P17" s="11">
        <v>1</v>
      </c>
      <c r="Q17" s="4">
        <f t="shared" si="5"/>
        <v>1.22</v>
      </c>
      <c r="R17" s="11">
        <v>1</v>
      </c>
      <c r="S17" s="4">
        <f t="shared" si="6"/>
        <v>1.22</v>
      </c>
      <c r="T17" s="20">
        <v>1799</v>
      </c>
      <c r="U17" s="4">
        <f t="shared" si="7"/>
        <v>2194.7799999999997</v>
      </c>
    </row>
    <row r="18" spans="1:21" ht="15">
      <c r="A18" s="1" t="s">
        <v>22</v>
      </c>
      <c r="B18" s="15" t="s">
        <v>69</v>
      </c>
      <c r="C18" s="28" t="s">
        <v>68</v>
      </c>
      <c r="D18" s="17">
        <f>E18/1.22</f>
        <v>1105.7377049180327</v>
      </c>
      <c r="E18" s="18">
        <v>1349</v>
      </c>
      <c r="F18" s="18">
        <v>549</v>
      </c>
      <c r="G18" s="19">
        <f>+F18*1.22</f>
        <v>669.78</v>
      </c>
      <c r="H18" s="18">
        <v>249</v>
      </c>
      <c r="I18" s="19">
        <f>+H18*1.22</f>
        <v>303.78</v>
      </c>
      <c r="J18" s="11">
        <v>499</v>
      </c>
      <c r="K18" s="4">
        <f>+J18*1.22</f>
        <v>608.78</v>
      </c>
      <c r="L18" s="11">
        <v>149</v>
      </c>
      <c r="M18" s="4">
        <f>+L18*1.22</f>
        <v>181.78</v>
      </c>
      <c r="N18" s="11">
        <v>1</v>
      </c>
      <c r="O18" s="4">
        <f>+N18*1.22</f>
        <v>1.22</v>
      </c>
      <c r="P18" s="11">
        <v>1</v>
      </c>
      <c r="Q18" s="4">
        <f>+P18*1.22</f>
        <v>1.22</v>
      </c>
      <c r="R18" s="11">
        <v>1</v>
      </c>
      <c r="S18" s="4">
        <f>+R18*1.22</f>
        <v>1.22</v>
      </c>
      <c r="T18" s="20">
        <v>1699</v>
      </c>
      <c r="U18" s="4">
        <f t="shared" si="7"/>
        <v>2072.7799999999997</v>
      </c>
    </row>
    <row r="19" spans="1:21" ht="15">
      <c r="A19" s="1" t="s">
        <v>22</v>
      </c>
      <c r="B19" s="15" t="s">
        <v>73</v>
      </c>
      <c r="C19" s="21" t="s">
        <v>79</v>
      </c>
      <c r="D19" s="17">
        <f>E19/1.22</f>
        <v>1064.7540983606557</v>
      </c>
      <c r="E19" s="18">
        <v>1299</v>
      </c>
      <c r="F19" s="25">
        <v>449</v>
      </c>
      <c r="G19" s="29">
        <f>F19*1.22</f>
        <v>547.78</v>
      </c>
      <c r="H19" s="25">
        <v>1</v>
      </c>
      <c r="I19" s="29">
        <f>H19*1.22</f>
        <v>1.22</v>
      </c>
      <c r="J19" s="11">
        <v>349</v>
      </c>
      <c r="K19" s="4">
        <f>+J19*1.22</f>
        <v>425.78</v>
      </c>
      <c r="L19" s="11">
        <v>1</v>
      </c>
      <c r="M19" s="4">
        <f>+L19*1.22</f>
        <v>1.22</v>
      </c>
      <c r="N19" s="11">
        <v>1</v>
      </c>
      <c r="O19" s="4">
        <f>+N19*1.22</f>
        <v>1.22</v>
      </c>
      <c r="P19" s="11">
        <v>1</v>
      </c>
      <c r="Q19" s="4">
        <f>+P19*1.22</f>
        <v>1.22</v>
      </c>
      <c r="R19" s="11">
        <v>1</v>
      </c>
      <c r="S19" s="4">
        <f>+R19*1.22</f>
        <v>1.22</v>
      </c>
      <c r="T19" s="20">
        <v>1699</v>
      </c>
      <c r="U19" s="4">
        <f t="shared" si="7"/>
        <v>2072.7799999999997</v>
      </c>
    </row>
    <row r="20" spans="1:21" ht="15">
      <c r="A20" s="1" t="s">
        <v>22</v>
      </c>
      <c r="B20" s="15" t="s">
        <v>70</v>
      </c>
      <c r="C20" s="28" t="s">
        <v>77</v>
      </c>
      <c r="D20" s="17">
        <f>E20/1.22</f>
        <v>1310.655737704918</v>
      </c>
      <c r="E20" s="25">
        <v>1599</v>
      </c>
      <c r="F20" s="25">
        <v>749</v>
      </c>
      <c r="G20" s="29">
        <f>F20*1.22</f>
        <v>913.78</v>
      </c>
      <c r="H20" s="25">
        <v>449</v>
      </c>
      <c r="I20" s="29">
        <f>H20*1.22</f>
        <v>547.78</v>
      </c>
      <c r="J20" s="11">
        <v>699</v>
      </c>
      <c r="K20" s="4">
        <f>+J20*1.22</f>
        <v>852.78</v>
      </c>
      <c r="L20" s="11">
        <v>399</v>
      </c>
      <c r="M20" s="4">
        <f>+L20*1.22</f>
        <v>486.78</v>
      </c>
      <c r="N20" s="11">
        <v>1</v>
      </c>
      <c r="O20" s="4">
        <f>+N20*1.22</f>
        <v>1.22</v>
      </c>
      <c r="P20" s="11">
        <v>1</v>
      </c>
      <c r="Q20" s="4">
        <f>+P20*1.22</f>
        <v>1.22</v>
      </c>
      <c r="R20" s="11">
        <v>1</v>
      </c>
      <c r="S20" s="4">
        <f>+R20*1.22</f>
        <v>1.22</v>
      </c>
      <c r="T20" s="20">
        <v>1649</v>
      </c>
      <c r="U20" s="4">
        <f t="shared" si="7"/>
        <v>2011.78</v>
      </c>
    </row>
    <row r="21" spans="1:21" ht="15">
      <c r="A21" s="1" t="s">
        <v>22</v>
      </c>
      <c r="B21" s="15" t="s">
        <v>84</v>
      </c>
      <c r="C21" s="28" t="s">
        <v>80</v>
      </c>
      <c r="D21" s="17">
        <f>E21/1.22</f>
        <v>2007.377049180328</v>
      </c>
      <c r="E21" s="25">
        <v>2449</v>
      </c>
      <c r="F21" s="25">
        <v>1099</v>
      </c>
      <c r="G21" s="29">
        <f>F21*1.22</f>
        <v>1340.78</v>
      </c>
      <c r="H21" s="25">
        <v>849</v>
      </c>
      <c r="I21" s="29">
        <f>H21*1.22</f>
        <v>1035.78</v>
      </c>
      <c r="J21" s="11">
        <v>1049</v>
      </c>
      <c r="K21" s="4">
        <f>+J21*1.22</f>
        <v>1279.78</v>
      </c>
      <c r="L21" s="11">
        <v>749</v>
      </c>
      <c r="M21" s="4">
        <f>+L21*1.22</f>
        <v>913.78</v>
      </c>
      <c r="N21" s="11">
        <v>349</v>
      </c>
      <c r="O21" s="4">
        <f>+N21*1.22</f>
        <v>425.78</v>
      </c>
      <c r="P21" s="11">
        <v>1</v>
      </c>
      <c r="Q21" s="4">
        <f>+P21*1.22</f>
        <v>1.22</v>
      </c>
      <c r="R21" s="11">
        <v>1</v>
      </c>
      <c r="S21" s="4">
        <f>+R21*1.22</f>
        <v>1.22</v>
      </c>
      <c r="T21" s="20">
        <v>2049</v>
      </c>
      <c r="U21" s="4">
        <f t="shared" si="7"/>
        <v>2499.7799999999997</v>
      </c>
    </row>
    <row r="22" spans="2:21" ht="15">
      <c r="B22" s="3"/>
      <c r="C22" s="56" t="s">
        <v>43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/>
    </row>
    <row r="23" spans="1:21" ht="15">
      <c r="A23" s="1" t="s">
        <v>22</v>
      </c>
      <c r="B23" s="15" t="s">
        <v>82</v>
      </c>
      <c r="C23" s="26" t="s">
        <v>100</v>
      </c>
      <c r="D23" s="27">
        <f aca="true" t="shared" si="8" ref="D23:D30">E23/1.22</f>
        <v>327.04918032786884</v>
      </c>
      <c r="E23" s="11">
        <v>399</v>
      </c>
      <c r="F23" s="11">
        <v>49</v>
      </c>
      <c r="G23" s="4">
        <f>F23*1.22</f>
        <v>59.78</v>
      </c>
      <c r="H23" s="11">
        <v>1</v>
      </c>
      <c r="I23" s="4">
        <f>H23*1.22</f>
        <v>1.22</v>
      </c>
      <c r="J23" s="11">
        <v>1</v>
      </c>
      <c r="K23" s="4">
        <f>+J23*1.22</f>
        <v>1.22</v>
      </c>
      <c r="L23" s="11">
        <v>1</v>
      </c>
      <c r="M23" s="4">
        <f>+L23*1.22</f>
        <v>1.22</v>
      </c>
      <c r="N23" s="11">
        <v>1</v>
      </c>
      <c r="O23" s="4">
        <f>+N23*1.22</f>
        <v>1.22</v>
      </c>
      <c r="P23" s="11">
        <v>1</v>
      </c>
      <c r="Q23" s="4">
        <f>+P23*1.22</f>
        <v>1.22</v>
      </c>
      <c r="R23" s="11">
        <v>1</v>
      </c>
      <c r="S23" s="4">
        <f>+R23*1.22</f>
        <v>1.22</v>
      </c>
      <c r="T23" s="20">
        <v>949</v>
      </c>
      <c r="U23" s="4">
        <f>T23*1.22</f>
        <v>1157.78</v>
      </c>
    </row>
    <row r="24" spans="1:21" ht="15">
      <c r="A24" s="1" t="s">
        <v>22</v>
      </c>
      <c r="B24" s="15" t="s">
        <v>152</v>
      </c>
      <c r="C24" s="26" t="s">
        <v>146</v>
      </c>
      <c r="D24" s="27">
        <f t="shared" si="8"/>
        <v>204.0983606557377</v>
      </c>
      <c r="E24" s="11">
        <v>249</v>
      </c>
      <c r="F24" s="11">
        <v>1</v>
      </c>
      <c r="G24" s="4">
        <f>F24*1.22</f>
        <v>1.22</v>
      </c>
      <c r="H24" s="11">
        <v>1</v>
      </c>
      <c r="I24" s="4">
        <f>H24*1.22</f>
        <v>1.22</v>
      </c>
      <c r="J24" s="11">
        <v>1</v>
      </c>
      <c r="K24" s="4">
        <f aca="true" t="shared" si="9" ref="K24:K75">+J24*1.22</f>
        <v>1.22</v>
      </c>
      <c r="L24" s="11">
        <v>1</v>
      </c>
      <c r="M24" s="4">
        <f aca="true" t="shared" si="10" ref="M24:M75">+L24*1.22</f>
        <v>1.22</v>
      </c>
      <c r="N24" s="11">
        <v>1</v>
      </c>
      <c r="O24" s="4">
        <f aca="true" t="shared" si="11" ref="O24:O41">+N24*1.22</f>
        <v>1.22</v>
      </c>
      <c r="P24" s="11">
        <v>1</v>
      </c>
      <c r="Q24" s="4">
        <f aca="true" t="shared" si="12" ref="Q24:Q75">+P24*1.22</f>
        <v>1.22</v>
      </c>
      <c r="R24" s="11">
        <v>1</v>
      </c>
      <c r="S24" s="4">
        <f aca="true" t="shared" si="13" ref="S24:S75">+R24*1.22</f>
        <v>1.22</v>
      </c>
      <c r="T24" s="20">
        <v>799</v>
      </c>
      <c r="U24" s="4">
        <f aca="true" t="shared" si="14" ref="U24:U75">T24*1.22</f>
        <v>974.78</v>
      </c>
    </row>
    <row r="25" spans="1:21" ht="15">
      <c r="A25" s="1" t="s">
        <v>22</v>
      </c>
      <c r="B25" s="15" t="s">
        <v>65</v>
      </c>
      <c r="C25" s="26" t="s">
        <v>64</v>
      </c>
      <c r="D25" s="27">
        <f t="shared" si="8"/>
        <v>245.08196721311475</v>
      </c>
      <c r="E25" s="11">
        <v>299</v>
      </c>
      <c r="F25" s="11">
        <v>1</v>
      </c>
      <c r="G25" s="4">
        <f>+F25*1.22</f>
        <v>1.22</v>
      </c>
      <c r="H25" s="11">
        <v>1</v>
      </c>
      <c r="I25" s="4">
        <f>+H25*1.22</f>
        <v>1.22</v>
      </c>
      <c r="J25" s="11">
        <v>1</v>
      </c>
      <c r="K25" s="4">
        <f t="shared" si="9"/>
        <v>1.22</v>
      </c>
      <c r="L25" s="11">
        <v>1</v>
      </c>
      <c r="M25" s="4">
        <f t="shared" si="10"/>
        <v>1.22</v>
      </c>
      <c r="N25" s="11">
        <v>1</v>
      </c>
      <c r="O25" s="4">
        <f t="shared" si="11"/>
        <v>1.22</v>
      </c>
      <c r="P25" s="11">
        <v>1</v>
      </c>
      <c r="Q25" s="4">
        <f t="shared" si="12"/>
        <v>1.22</v>
      </c>
      <c r="R25" s="11">
        <v>1</v>
      </c>
      <c r="S25" s="4">
        <f t="shared" si="13"/>
        <v>1.22</v>
      </c>
      <c r="T25" s="20">
        <v>799</v>
      </c>
      <c r="U25" s="4">
        <f t="shared" si="14"/>
        <v>974.78</v>
      </c>
    </row>
    <row r="26" spans="1:21" ht="15">
      <c r="A26" s="1" t="s">
        <v>22</v>
      </c>
      <c r="B26" s="15" t="s">
        <v>93</v>
      </c>
      <c r="C26" s="26" t="s">
        <v>87</v>
      </c>
      <c r="D26" s="27">
        <f t="shared" si="8"/>
        <v>286.0655737704918</v>
      </c>
      <c r="E26" s="11">
        <v>349</v>
      </c>
      <c r="F26" s="11">
        <v>49</v>
      </c>
      <c r="G26" s="4">
        <f>F26*1.22</f>
        <v>59.78</v>
      </c>
      <c r="H26" s="11">
        <v>1</v>
      </c>
      <c r="I26" s="4">
        <f>H26*1.22</f>
        <v>1.22</v>
      </c>
      <c r="J26" s="11">
        <v>1</v>
      </c>
      <c r="K26" s="4">
        <f t="shared" si="9"/>
        <v>1.22</v>
      </c>
      <c r="L26" s="11">
        <v>1</v>
      </c>
      <c r="M26" s="4">
        <f t="shared" si="10"/>
        <v>1.22</v>
      </c>
      <c r="N26" s="11">
        <v>1</v>
      </c>
      <c r="O26" s="4">
        <f t="shared" si="11"/>
        <v>1.22</v>
      </c>
      <c r="P26" s="11">
        <v>1</v>
      </c>
      <c r="Q26" s="4">
        <f t="shared" si="12"/>
        <v>1.22</v>
      </c>
      <c r="R26" s="11">
        <v>1</v>
      </c>
      <c r="S26" s="4">
        <f t="shared" si="13"/>
        <v>1.22</v>
      </c>
      <c r="T26" s="20">
        <v>899</v>
      </c>
      <c r="U26" s="4">
        <f t="shared" si="14"/>
        <v>1096.78</v>
      </c>
    </row>
    <row r="27" spans="1:21" ht="15">
      <c r="A27" s="1" t="s">
        <v>22</v>
      </c>
      <c r="B27" s="30" t="s">
        <v>52</v>
      </c>
      <c r="C27" s="46" t="s">
        <v>51</v>
      </c>
      <c r="D27" s="27">
        <f t="shared" si="8"/>
        <v>450</v>
      </c>
      <c r="E27" s="18">
        <v>549</v>
      </c>
      <c r="F27" s="18">
        <v>49</v>
      </c>
      <c r="G27" s="4">
        <f>F27*1.22</f>
        <v>59.78</v>
      </c>
      <c r="H27" s="18">
        <v>1</v>
      </c>
      <c r="I27" s="4">
        <f>H27*1.22</f>
        <v>1.22</v>
      </c>
      <c r="J27" s="11">
        <v>1</v>
      </c>
      <c r="K27" s="4">
        <f t="shared" si="9"/>
        <v>1.22</v>
      </c>
      <c r="L27" s="11">
        <v>1</v>
      </c>
      <c r="M27" s="4">
        <f t="shared" si="10"/>
        <v>1.22</v>
      </c>
      <c r="N27" s="11">
        <v>1</v>
      </c>
      <c r="O27" s="4">
        <f t="shared" si="11"/>
        <v>1.22</v>
      </c>
      <c r="P27" s="11">
        <v>1</v>
      </c>
      <c r="Q27" s="4">
        <f t="shared" si="12"/>
        <v>1.22</v>
      </c>
      <c r="R27" s="11">
        <v>1</v>
      </c>
      <c r="S27" s="4">
        <f t="shared" si="13"/>
        <v>1.22</v>
      </c>
      <c r="T27" s="20">
        <v>999</v>
      </c>
      <c r="U27" s="4">
        <f t="shared" si="14"/>
        <v>1218.78</v>
      </c>
    </row>
    <row r="28" spans="1:21" ht="15">
      <c r="A28" s="1" t="s">
        <v>22</v>
      </c>
      <c r="B28" s="32" t="s">
        <v>98</v>
      </c>
      <c r="C28" s="46" t="s">
        <v>97</v>
      </c>
      <c r="D28" s="27">
        <f t="shared" si="8"/>
        <v>1146.72131147541</v>
      </c>
      <c r="E28" s="18">
        <v>1399</v>
      </c>
      <c r="F28" s="18">
        <v>449</v>
      </c>
      <c r="G28" s="4">
        <f>F28*1.22</f>
        <v>547.78</v>
      </c>
      <c r="H28" s="18">
        <v>199</v>
      </c>
      <c r="I28" s="4">
        <f>H28*1.22</f>
        <v>242.78</v>
      </c>
      <c r="J28" s="11">
        <v>399</v>
      </c>
      <c r="K28" s="4">
        <f t="shared" si="9"/>
        <v>486.78</v>
      </c>
      <c r="L28" s="11">
        <v>99</v>
      </c>
      <c r="M28" s="4">
        <f t="shared" si="10"/>
        <v>120.78</v>
      </c>
      <c r="N28" s="11">
        <v>1</v>
      </c>
      <c r="O28" s="4">
        <f t="shared" si="11"/>
        <v>1.22</v>
      </c>
      <c r="P28" s="11">
        <v>1</v>
      </c>
      <c r="Q28" s="4">
        <f t="shared" si="12"/>
        <v>1.22</v>
      </c>
      <c r="R28" s="11">
        <v>1</v>
      </c>
      <c r="S28" s="4">
        <f t="shared" si="13"/>
        <v>1.22</v>
      </c>
      <c r="T28" s="20">
        <v>1499</v>
      </c>
      <c r="U28" s="4">
        <f t="shared" si="14"/>
        <v>1828.78</v>
      </c>
    </row>
    <row r="29" spans="1:21" ht="15">
      <c r="A29" s="1" t="s">
        <v>22</v>
      </c>
      <c r="B29" s="32" t="s">
        <v>153</v>
      </c>
      <c r="C29" s="46" t="s">
        <v>150</v>
      </c>
      <c r="D29" s="27">
        <f t="shared" si="8"/>
        <v>163.11475409836066</v>
      </c>
      <c r="E29" s="18">
        <v>199</v>
      </c>
      <c r="F29" s="18">
        <v>1</v>
      </c>
      <c r="G29" s="4">
        <f>F29*1.22</f>
        <v>1.22</v>
      </c>
      <c r="H29" s="18">
        <v>1</v>
      </c>
      <c r="I29" s="4">
        <f>H29*1.22</f>
        <v>1.22</v>
      </c>
      <c r="J29" s="11">
        <v>1</v>
      </c>
      <c r="K29" s="4">
        <f t="shared" si="9"/>
        <v>1.22</v>
      </c>
      <c r="L29" s="11">
        <v>1</v>
      </c>
      <c r="M29" s="4">
        <f t="shared" si="10"/>
        <v>1.22</v>
      </c>
      <c r="N29" s="11">
        <v>1</v>
      </c>
      <c r="O29" s="4">
        <f t="shared" si="11"/>
        <v>1.22</v>
      </c>
      <c r="P29" s="11">
        <v>1</v>
      </c>
      <c r="Q29" s="4">
        <f t="shared" si="12"/>
        <v>1.22</v>
      </c>
      <c r="R29" s="11">
        <v>1</v>
      </c>
      <c r="S29" s="4">
        <f t="shared" si="13"/>
        <v>1.22</v>
      </c>
      <c r="T29" s="20">
        <v>749</v>
      </c>
      <c r="U29" s="4">
        <f t="shared" si="14"/>
        <v>913.78</v>
      </c>
    </row>
    <row r="30" spans="1:21" ht="15">
      <c r="A30" s="1" t="s">
        <v>22</v>
      </c>
      <c r="B30" s="32" t="s">
        <v>133</v>
      </c>
      <c r="C30" s="46" t="s">
        <v>129</v>
      </c>
      <c r="D30" s="27">
        <f t="shared" si="8"/>
        <v>941.8032786885246</v>
      </c>
      <c r="E30" s="18">
        <v>1149</v>
      </c>
      <c r="F30" s="18">
        <v>599</v>
      </c>
      <c r="G30" s="4">
        <f>F30*1.22</f>
        <v>730.78</v>
      </c>
      <c r="H30" s="18">
        <v>349</v>
      </c>
      <c r="I30" s="4">
        <f>H30*1.22</f>
        <v>425.78</v>
      </c>
      <c r="J30" s="11">
        <v>549</v>
      </c>
      <c r="K30" s="4">
        <f t="shared" si="9"/>
        <v>669.78</v>
      </c>
      <c r="L30" s="11">
        <v>249</v>
      </c>
      <c r="M30" s="4">
        <f t="shared" si="10"/>
        <v>303.78</v>
      </c>
      <c r="N30" s="11">
        <v>1</v>
      </c>
      <c r="O30" s="4">
        <f t="shared" si="11"/>
        <v>1.22</v>
      </c>
      <c r="P30" s="11">
        <v>1</v>
      </c>
      <c r="Q30" s="4">
        <f t="shared" si="12"/>
        <v>1.22</v>
      </c>
      <c r="R30" s="11">
        <v>1</v>
      </c>
      <c r="S30" s="4">
        <f t="shared" si="13"/>
        <v>1.22</v>
      </c>
      <c r="T30" s="20">
        <v>1399</v>
      </c>
      <c r="U30" s="4">
        <f t="shared" si="14"/>
        <v>1706.78</v>
      </c>
    </row>
    <row r="31" spans="1:21" ht="15">
      <c r="A31" s="1" t="s">
        <v>22</v>
      </c>
      <c r="B31" s="15" t="s">
        <v>27</v>
      </c>
      <c r="C31" s="28" t="s">
        <v>18</v>
      </c>
      <c r="D31" s="27">
        <f aca="true" t="shared" si="15" ref="D31:D37">+E31/1.22</f>
        <v>450</v>
      </c>
      <c r="E31" s="18">
        <v>549</v>
      </c>
      <c r="F31" s="18">
        <v>199</v>
      </c>
      <c r="G31" s="19">
        <f>+F31*1.22</f>
        <v>242.78</v>
      </c>
      <c r="H31" s="18">
        <v>1</v>
      </c>
      <c r="I31" s="19">
        <f aca="true" t="shared" si="16" ref="I31:I68">+H31*1.22</f>
        <v>1.22</v>
      </c>
      <c r="J31" s="11">
        <v>49</v>
      </c>
      <c r="K31" s="4">
        <f t="shared" si="9"/>
        <v>59.78</v>
      </c>
      <c r="L31" s="11">
        <v>1</v>
      </c>
      <c r="M31" s="4">
        <f t="shared" si="10"/>
        <v>1.22</v>
      </c>
      <c r="N31" s="11">
        <v>1</v>
      </c>
      <c r="O31" s="4">
        <f t="shared" si="11"/>
        <v>1.22</v>
      </c>
      <c r="P31" s="11">
        <v>1</v>
      </c>
      <c r="Q31" s="4">
        <f t="shared" si="12"/>
        <v>1.22</v>
      </c>
      <c r="R31" s="11">
        <v>1</v>
      </c>
      <c r="S31" s="4">
        <f t="shared" si="13"/>
        <v>1.22</v>
      </c>
      <c r="T31" s="20">
        <v>999</v>
      </c>
      <c r="U31" s="4">
        <f t="shared" si="14"/>
        <v>1218.78</v>
      </c>
    </row>
    <row r="32" spans="1:21" ht="15">
      <c r="A32" s="1" t="s">
        <v>22</v>
      </c>
      <c r="B32" s="33" t="s">
        <v>114</v>
      </c>
      <c r="C32" s="28" t="s">
        <v>49</v>
      </c>
      <c r="D32" s="27">
        <f t="shared" si="15"/>
        <v>900.8196721311475</v>
      </c>
      <c r="E32" s="18">
        <v>1099</v>
      </c>
      <c r="F32" s="18">
        <v>299</v>
      </c>
      <c r="G32" s="19">
        <f>+F32*1.22</f>
        <v>364.78</v>
      </c>
      <c r="H32" s="18">
        <v>49</v>
      </c>
      <c r="I32" s="19">
        <f>+H32*1.22</f>
        <v>59.78</v>
      </c>
      <c r="J32" s="11">
        <v>249</v>
      </c>
      <c r="K32" s="4">
        <f>+J32*1.22</f>
        <v>303.78</v>
      </c>
      <c r="L32" s="11">
        <v>1</v>
      </c>
      <c r="M32" s="4">
        <f>+L32*1.22</f>
        <v>1.22</v>
      </c>
      <c r="N32" s="11">
        <v>1</v>
      </c>
      <c r="O32" s="4">
        <f>+N32*1.22</f>
        <v>1.22</v>
      </c>
      <c r="P32" s="11">
        <v>1</v>
      </c>
      <c r="Q32" s="4">
        <f>+P32*1.22</f>
        <v>1.22</v>
      </c>
      <c r="R32" s="11">
        <v>1</v>
      </c>
      <c r="S32" s="4">
        <f>+R32*1.22</f>
        <v>1.22</v>
      </c>
      <c r="T32" s="20">
        <v>1449</v>
      </c>
      <c r="U32" s="4">
        <f>T32*1.22</f>
        <v>1767.78</v>
      </c>
    </row>
    <row r="33" spans="1:21" ht="15">
      <c r="A33" s="1" t="s">
        <v>22</v>
      </c>
      <c r="B33" s="15" t="s">
        <v>26</v>
      </c>
      <c r="C33" s="28" t="s">
        <v>4</v>
      </c>
      <c r="D33" s="27">
        <f t="shared" si="15"/>
        <v>736.8852459016393</v>
      </c>
      <c r="E33" s="18">
        <v>899</v>
      </c>
      <c r="F33" s="18">
        <v>249</v>
      </c>
      <c r="G33" s="19">
        <f>+F33*1.22</f>
        <v>303.78</v>
      </c>
      <c r="H33" s="18">
        <v>1</v>
      </c>
      <c r="I33" s="19">
        <f>+H33*1.22</f>
        <v>1.22</v>
      </c>
      <c r="J33" s="11">
        <v>199</v>
      </c>
      <c r="K33" s="4">
        <f>+J33*1.22</f>
        <v>242.78</v>
      </c>
      <c r="L33" s="11">
        <v>1</v>
      </c>
      <c r="M33" s="4">
        <f>+L33*1.22</f>
        <v>1.22</v>
      </c>
      <c r="N33" s="11">
        <v>1</v>
      </c>
      <c r="O33" s="4">
        <f>+N33*1.22</f>
        <v>1.22</v>
      </c>
      <c r="P33" s="11">
        <v>1</v>
      </c>
      <c r="Q33" s="4">
        <f>+P33*1.22</f>
        <v>1.22</v>
      </c>
      <c r="R33" s="11">
        <v>1</v>
      </c>
      <c r="S33" s="4">
        <f>+R33*1.22</f>
        <v>1.22</v>
      </c>
      <c r="T33" s="20">
        <v>1349</v>
      </c>
      <c r="U33" s="4">
        <f>T33*1.22</f>
        <v>1645.78</v>
      </c>
    </row>
    <row r="34" spans="1:21" ht="15">
      <c r="A34" s="1" t="s">
        <v>22</v>
      </c>
      <c r="B34" s="15" t="s">
        <v>28</v>
      </c>
      <c r="C34" s="28" t="s">
        <v>11</v>
      </c>
      <c r="D34" s="27">
        <f t="shared" si="15"/>
        <v>736.8852459016393</v>
      </c>
      <c r="E34" s="18">
        <v>899</v>
      </c>
      <c r="F34" s="18">
        <v>249</v>
      </c>
      <c r="G34" s="19">
        <f aca="true" t="shared" si="17" ref="G34:G68">+F34*1.22</f>
        <v>303.78</v>
      </c>
      <c r="H34" s="18">
        <v>1</v>
      </c>
      <c r="I34" s="19">
        <f t="shared" si="16"/>
        <v>1.22</v>
      </c>
      <c r="J34" s="11">
        <v>149</v>
      </c>
      <c r="K34" s="4">
        <f t="shared" si="9"/>
        <v>181.78</v>
      </c>
      <c r="L34" s="11">
        <v>1</v>
      </c>
      <c r="M34" s="4">
        <f t="shared" si="10"/>
        <v>1.22</v>
      </c>
      <c r="N34" s="11">
        <v>1</v>
      </c>
      <c r="O34" s="4">
        <f t="shared" si="11"/>
        <v>1.22</v>
      </c>
      <c r="P34" s="11">
        <v>1</v>
      </c>
      <c r="Q34" s="4">
        <f t="shared" si="12"/>
        <v>1.22</v>
      </c>
      <c r="R34" s="11">
        <v>1</v>
      </c>
      <c r="S34" s="4">
        <f t="shared" si="13"/>
        <v>1.22</v>
      </c>
      <c r="T34" s="20">
        <v>1049</v>
      </c>
      <c r="U34" s="4">
        <f t="shared" si="14"/>
        <v>1279.78</v>
      </c>
    </row>
    <row r="35" spans="1:21" ht="15">
      <c r="A35" s="1" t="s">
        <v>22</v>
      </c>
      <c r="B35" s="15" t="s">
        <v>139</v>
      </c>
      <c r="C35" s="28" t="s">
        <v>137</v>
      </c>
      <c r="D35" s="27">
        <f t="shared" si="15"/>
        <v>245.08196721311475</v>
      </c>
      <c r="E35" s="18">
        <v>299</v>
      </c>
      <c r="F35" s="18">
        <v>1</v>
      </c>
      <c r="G35" s="19">
        <f t="shared" si="17"/>
        <v>1.22</v>
      </c>
      <c r="H35" s="18">
        <v>1</v>
      </c>
      <c r="I35" s="19">
        <f t="shared" si="16"/>
        <v>1.22</v>
      </c>
      <c r="J35" s="11">
        <v>1</v>
      </c>
      <c r="K35" s="4">
        <f t="shared" si="9"/>
        <v>1.22</v>
      </c>
      <c r="L35" s="11">
        <v>1</v>
      </c>
      <c r="M35" s="4">
        <f t="shared" si="10"/>
        <v>1.22</v>
      </c>
      <c r="N35" s="11">
        <v>1</v>
      </c>
      <c r="O35" s="4">
        <f t="shared" si="11"/>
        <v>1.22</v>
      </c>
      <c r="P35" s="11">
        <v>1</v>
      </c>
      <c r="Q35" s="4">
        <f t="shared" si="12"/>
        <v>1.22</v>
      </c>
      <c r="R35" s="11">
        <v>1</v>
      </c>
      <c r="S35" s="4">
        <f t="shared" si="13"/>
        <v>1.22</v>
      </c>
      <c r="T35" s="20">
        <v>799</v>
      </c>
      <c r="U35" s="4">
        <f>T35*1.22</f>
        <v>974.78</v>
      </c>
    </row>
    <row r="36" spans="1:21" ht="15">
      <c r="A36" s="1" t="s">
        <v>22</v>
      </c>
      <c r="B36" s="15" t="s">
        <v>134</v>
      </c>
      <c r="C36" s="28" t="s">
        <v>131</v>
      </c>
      <c r="D36" s="27">
        <f t="shared" si="15"/>
        <v>368.0327868852459</v>
      </c>
      <c r="E36" s="18">
        <v>449</v>
      </c>
      <c r="F36" s="18">
        <v>1</v>
      </c>
      <c r="G36" s="19">
        <f t="shared" si="17"/>
        <v>1.22</v>
      </c>
      <c r="H36" s="18">
        <v>1</v>
      </c>
      <c r="I36" s="19">
        <f t="shared" si="16"/>
        <v>1.22</v>
      </c>
      <c r="J36" s="11">
        <v>49</v>
      </c>
      <c r="K36" s="4">
        <f t="shared" si="9"/>
        <v>59.78</v>
      </c>
      <c r="L36" s="11">
        <v>1</v>
      </c>
      <c r="M36" s="4">
        <f t="shared" si="10"/>
        <v>1.22</v>
      </c>
      <c r="N36" s="11">
        <v>1</v>
      </c>
      <c r="O36" s="4">
        <f t="shared" si="11"/>
        <v>1.22</v>
      </c>
      <c r="P36" s="11">
        <v>1</v>
      </c>
      <c r="Q36" s="4">
        <f t="shared" si="12"/>
        <v>1.22</v>
      </c>
      <c r="R36" s="11">
        <v>1</v>
      </c>
      <c r="S36" s="4">
        <f t="shared" si="13"/>
        <v>1.22</v>
      </c>
      <c r="T36" s="20">
        <v>999</v>
      </c>
      <c r="U36" s="4">
        <f>T36*1.22</f>
        <v>1218.78</v>
      </c>
    </row>
    <row r="37" spans="1:21" s="39" customFormat="1" ht="15">
      <c r="A37" s="39" t="s">
        <v>22</v>
      </c>
      <c r="B37" s="40"/>
      <c r="C37" s="53" t="s">
        <v>156</v>
      </c>
      <c r="D37" s="47">
        <f t="shared" si="15"/>
        <v>613.9344262295082</v>
      </c>
      <c r="E37" s="48">
        <v>749</v>
      </c>
      <c r="F37" s="48">
        <v>399</v>
      </c>
      <c r="G37" s="51">
        <f t="shared" si="17"/>
        <v>486.78</v>
      </c>
      <c r="H37" s="48">
        <v>99</v>
      </c>
      <c r="I37" s="51">
        <f t="shared" si="16"/>
        <v>120.78</v>
      </c>
      <c r="J37" s="41">
        <v>349</v>
      </c>
      <c r="K37" s="42">
        <f t="shared" si="9"/>
        <v>425.78</v>
      </c>
      <c r="L37" s="41">
        <v>1</v>
      </c>
      <c r="M37" s="42">
        <f t="shared" si="10"/>
        <v>1.22</v>
      </c>
      <c r="N37" s="41">
        <v>1</v>
      </c>
      <c r="O37" s="42">
        <f t="shared" si="11"/>
        <v>1.22</v>
      </c>
      <c r="P37" s="41">
        <v>1</v>
      </c>
      <c r="Q37" s="42">
        <f t="shared" si="12"/>
        <v>1.22</v>
      </c>
      <c r="R37" s="41">
        <v>1</v>
      </c>
      <c r="S37" s="42">
        <f t="shared" si="13"/>
        <v>1.22</v>
      </c>
      <c r="T37" s="43">
        <v>999</v>
      </c>
      <c r="U37" s="42">
        <f>T37*1.22</f>
        <v>1218.78</v>
      </c>
    </row>
    <row r="38" spans="1:21" ht="15">
      <c r="A38" s="1" t="s">
        <v>22</v>
      </c>
      <c r="B38" s="15" t="s">
        <v>45</v>
      </c>
      <c r="C38" s="28" t="s">
        <v>44</v>
      </c>
      <c r="D38" s="27">
        <f>E38/1.22</f>
        <v>204.0983606557377</v>
      </c>
      <c r="E38" s="18">
        <v>249</v>
      </c>
      <c r="F38" s="18">
        <v>1</v>
      </c>
      <c r="G38" s="19">
        <f t="shared" si="17"/>
        <v>1.22</v>
      </c>
      <c r="H38" s="18">
        <v>1</v>
      </c>
      <c r="I38" s="19">
        <f t="shared" si="16"/>
        <v>1.22</v>
      </c>
      <c r="J38" s="11">
        <v>1</v>
      </c>
      <c r="K38" s="4">
        <f t="shared" si="9"/>
        <v>1.22</v>
      </c>
      <c r="L38" s="11">
        <v>1</v>
      </c>
      <c r="M38" s="4">
        <f t="shared" si="10"/>
        <v>1.22</v>
      </c>
      <c r="N38" s="11">
        <v>1</v>
      </c>
      <c r="O38" s="4">
        <f t="shared" si="11"/>
        <v>1.22</v>
      </c>
      <c r="P38" s="11">
        <v>1</v>
      </c>
      <c r="Q38" s="4">
        <f t="shared" si="12"/>
        <v>1.22</v>
      </c>
      <c r="R38" s="11">
        <v>1</v>
      </c>
      <c r="S38" s="4">
        <f t="shared" si="13"/>
        <v>1.22</v>
      </c>
      <c r="T38" s="20">
        <v>799</v>
      </c>
      <c r="U38" s="4">
        <f t="shared" si="14"/>
        <v>974.78</v>
      </c>
    </row>
    <row r="39" spans="1:21" ht="15">
      <c r="A39" s="1" t="s">
        <v>22</v>
      </c>
      <c r="B39" s="15" t="s">
        <v>94</v>
      </c>
      <c r="C39" s="28" t="s">
        <v>90</v>
      </c>
      <c r="D39" s="27">
        <f>E39/1.22</f>
        <v>327.04918032786884</v>
      </c>
      <c r="E39" s="18">
        <v>399</v>
      </c>
      <c r="F39" s="18">
        <v>1</v>
      </c>
      <c r="G39" s="19">
        <f t="shared" si="17"/>
        <v>1.22</v>
      </c>
      <c r="H39" s="18">
        <v>1</v>
      </c>
      <c r="I39" s="19">
        <f t="shared" si="16"/>
        <v>1.22</v>
      </c>
      <c r="J39" s="11">
        <v>1</v>
      </c>
      <c r="K39" s="4">
        <f t="shared" si="9"/>
        <v>1.22</v>
      </c>
      <c r="L39" s="11">
        <v>1</v>
      </c>
      <c r="M39" s="4">
        <f t="shared" si="10"/>
        <v>1.22</v>
      </c>
      <c r="N39" s="11">
        <v>1</v>
      </c>
      <c r="O39" s="4">
        <f t="shared" si="11"/>
        <v>1.22</v>
      </c>
      <c r="P39" s="11">
        <v>1</v>
      </c>
      <c r="Q39" s="4">
        <f t="shared" si="12"/>
        <v>1.22</v>
      </c>
      <c r="R39" s="11">
        <v>1</v>
      </c>
      <c r="S39" s="4">
        <f t="shared" si="13"/>
        <v>1.22</v>
      </c>
      <c r="T39" s="20">
        <v>899</v>
      </c>
      <c r="U39" s="4">
        <f>T39*1.22</f>
        <v>1096.78</v>
      </c>
    </row>
    <row r="40" spans="1:21" ht="15">
      <c r="A40" s="1" t="s">
        <v>22</v>
      </c>
      <c r="B40" s="15" t="s">
        <v>130</v>
      </c>
      <c r="C40" s="28" t="s">
        <v>124</v>
      </c>
      <c r="D40" s="31">
        <f>E40/1.22</f>
        <v>572.9508196721312</v>
      </c>
      <c r="E40" s="18">
        <v>699</v>
      </c>
      <c r="F40" s="18">
        <v>299</v>
      </c>
      <c r="G40" s="19">
        <f t="shared" si="17"/>
        <v>364.78</v>
      </c>
      <c r="H40" s="18">
        <v>1</v>
      </c>
      <c r="I40" s="19">
        <f t="shared" si="16"/>
        <v>1.22</v>
      </c>
      <c r="J40" s="11">
        <v>249</v>
      </c>
      <c r="K40" s="4">
        <f t="shared" si="9"/>
        <v>303.78</v>
      </c>
      <c r="L40" s="11">
        <v>1</v>
      </c>
      <c r="M40" s="4">
        <f t="shared" si="10"/>
        <v>1.22</v>
      </c>
      <c r="N40" s="11">
        <v>1</v>
      </c>
      <c r="O40" s="4">
        <f t="shared" si="11"/>
        <v>1.22</v>
      </c>
      <c r="P40" s="11">
        <v>1</v>
      </c>
      <c r="Q40" s="4">
        <f t="shared" si="12"/>
        <v>1.22</v>
      </c>
      <c r="R40" s="11">
        <v>1</v>
      </c>
      <c r="S40" s="4">
        <f t="shared" si="13"/>
        <v>1.22</v>
      </c>
      <c r="T40" s="20">
        <v>1199</v>
      </c>
      <c r="U40" s="4">
        <f>T40*1.22</f>
        <v>1462.78</v>
      </c>
    </row>
    <row r="41" spans="1:21" ht="15">
      <c r="A41" s="1" t="s">
        <v>22</v>
      </c>
      <c r="B41" s="15" t="s">
        <v>29</v>
      </c>
      <c r="C41" s="28" t="s">
        <v>3</v>
      </c>
      <c r="D41" s="31">
        <f>+E41/1.22</f>
        <v>531.9672131147541</v>
      </c>
      <c r="E41" s="18">
        <v>649</v>
      </c>
      <c r="F41" s="18">
        <v>99</v>
      </c>
      <c r="G41" s="19">
        <f t="shared" si="17"/>
        <v>120.78</v>
      </c>
      <c r="H41" s="18">
        <v>1</v>
      </c>
      <c r="I41" s="19">
        <f t="shared" si="16"/>
        <v>1.22</v>
      </c>
      <c r="J41" s="11">
        <v>1</v>
      </c>
      <c r="K41" s="4">
        <f t="shared" si="9"/>
        <v>1.22</v>
      </c>
      <c r="L41" s="11">
        <v>1</v>
      </c>
      <c r="M41" s="4">
        <f t="shared" si="10"/>
        <v>1.22</v>
      </c>
      <c r="N41" s="11">
        <v>1</v>
      </c>
      <c r="O41" s="4">
        <f t="shared" si="11"/>
        <v>1.22</v>
      </c>
      <c r="P41" s="11">
        <v>1</v>
      </c>
      <c r="Q41" s="4">
        <f t="shared" si="12"/>
        <v>1.22</v>
      </c>
      <c r="R41" s="11">
        <v>1</v>
      </c>
      <c r="S41" s="4">
        <f t="shared" si="13"/>
        <v>1.22</v>
      </c>
      <c r="T41" s="20">
        <v>999</v>
      </c>
      <c r="U41" s="4">
        <f t="shared" si="14"/>
        <v>1218.78</v>
      </c>
    </row>
    <row r="42" spans="1:21" ht="15">
      <c r="A42" s="1" t="s">
        <v>22</v>
      </c>
      <c r="B42" s="15" t="s">
        <v>30</v>
      </c>
      <c r="C42" s="28" t="s">
        <v>15</v>
      </c>
      <c r="D42" s="31">
        <f>+E42/1.22</f>
        <v>368.0327868852459</v>
      </c>
      <c r="E42" s="18">
        <v>449</v>
      </c>
      <c r="F42" s="18">
        <v>49</v>
      </c>
      <c r="G42" s="19">
        <f t="shared" si="17"/>
        <v>59.78</v>
      </c>
      <c r="H42" s="18">
        <v>1</v>
      </c>
      <c r="I42" s="19">
        <f t="shared" si="16"/>
        <v>1.22</v>
      </c>
      <c r="J42" s="11">
        <v>1</v>
      </c>
      <c r="K42" s="4">
        <f t="shared" si="9"/>
        <v>1.22</v>
      </c>
      <c r="L42" s="11">
        <v>1</v>
      </c>
      <c r="M42" s="4">
        <f t="shared" si="10"/>
        <v>1.22</v>
      </c>
      <c r="N42" s="11">
        <v>1</v>
      </c>
      <c r="O42" s="4">
        <f>+N42*1.22</f>
        <v>1.22</v>
      </c>
      <c r="P42" s="11">
        <v>1</v>
      </c>
      <c r="Q42" s="4">
        <f t="shared" si="12"/>
        <v>1.22</v>
      </c>
      <c r="R42" s="11">
        <v>1</v>
      </c>
      <c r="S42" s="4">
        <f t="shared" si="13"/>
        <v>1.22</v>
      </c>
      <c r="T42" s="20">
        <v>999</v>
      </c>
      <c r="U42" s="4">
        <f t="shared" si="14"/>
        <v>1218.78</v>
      </c>
    </row>
    <row r="43" spans="1:21" ht="15">
      <c r="A43" s="1" t="s">
        <v>22</v>
      </c>
      <c r="B43" s="15" t="s">
        <v>31</v>
      </c>
      <c r="C43" s="28" t="s">
        <v>8</v>
      </c>
      <c r="D43" s="31">
        <f>+E43/1.22</f>
        <v>327.04918032786884</v>
      </c>
      <c r="E43" s="18">
        <v>399</v>
      </c>
      <c r="F43" s="18">
        <v>1</v>
      </c>
      <c r="G43" s="19">
        <f t="shared" si="17"/>
        <v>1.22</v>
      </c>
      <c r="H43" s="18">
        <v>1</v>
      </c>
      <c r="I43" s="19">
        <f t="shared" si="16"/>
        <v>1.22</v>
      </c>
      <c r="J43" s="11">
        <v>1</v>
      </c>
      <c r="K43" s="4">
        <f t="shared" si="9"/>
        <v>1.22</v>
      </c>
      <c r="L43" s="11">
        <v>1</v>
      </c>
      <c r="M43" s="4">
        <f t="shared" si="10"/>
        <v>1.22</v>
      </c>
      <c r="N43" s="11">
        <v>1</v>
      </c>
      <c r="O43" s="4">
        <f aca="true" t="shared" si="18" ref="O43:O75">+N43*1.22</f>
        <v>1.22</v>
      </c>
      <c r="P43" s="11">
        <v>1</v>
      </c>
      <c r="Q43" s="4">
        <f t="shared" si="12"/>
        <v>1.22</v>
      </c>
      <c r="R43" s="11">
        <v>1</v>
      </c>
      <c r="S43" s="4">
        <f t="shared" si="13"/>
        <v>1.22</v>
      </c>
      <c r="T43" s="20">
        <v>949</v>
      </c>
      <c r="U43" s="4">
        <f t="shared" si="14"/>
        <v>1157.78</v>
      </c>
    </row>
    <row r="44" spans="1:21" ht="15">
      <c r="A44" s="1" t="s">
        <v>22</v>
      </c>
      <c r="B44" s="15" t="s">
        <v>81</v>
      </c>
      <c r="C44" s="28" t="s">
        <v>78</v>
      </c>
      <c r="D44" s="31">
        <f>E44/1.22</f>
        <v>450</v>
      </c>
      <c r="E44" s="18">
        <v>549</v>
      </c>
      <c r="F44" s="18">
        <v>199</v>
      </c>
      <c r="G44" s="19">
        <f>+F44*1.22</f>
        <v>242.78</v>
      </c>
      <c r="H44" s="18">
        <v>1</v>
      </c>
      <c r="I44" s="19">
        <f>+H44*1.22</f>
        <v>1.22</v>
      </c>
      <c r="J44" s="11">
        <v>49</v>
      </c>
      <c r="K44" s="4">
        <f>+J44*1.22</f>
        <v>59.78</v>
      </c>
      <c r="L44" s="11">
        <v>1</v>
      </c>
      <c r="M44" s="4">
        <f>+L44*1.22</f>
        <v>1.22</v>
      </c>
      <c r="N44" s="11">
        <v>1</v>
      </c>
      <c r="O44" s="4">
        <f>+N44*1.22</f>
        <v>1.22</v>
      </c>
      <c r="P44" s="11">
        <v>1</v>
      </c>
      <c r="Q44" s="4">
        <f>+P44*1.22</f>
        <v>1.22</v>
      </c>
      <c r="R44" s="11">
        <v>1</v>
      </c>
      <c r="S44" s="4">
        <f>+R44*1.22</f>
        <v>1.22</v>
      </c>
      <c r="T44" s="20">
        <v>1049</v>
      </c>
      <c r="U44" s="4">
        <f>T44*1.22</f>
        <v>1279.78</v>
      </c>
    </row>
    <row r="45" spans="1:22" ht="17.25">
      <c r="A45" s="1" t="s">
        <v>22</v>
      </c>
      <c r="B45" s="15" t="s">
        <v>147</v>
      </c>
      <c r="C45" s="26" t="s">
        <v>158</v>
      </c>
      <c r="D45" s="27">
        <f>E45/1.22</f>
        <v>736.8852459016393</v>
      </c>
      <c r="E45" s="11">
        <v>899</v>
      </c>
      <c r="F45" s="49" t="s">
        <v>19</v>
      </c>
      <c r="G45" s="50" t="s">
        <v>19</v>
      </c>
      <c r="H45" s="49" t="s">
        <v>19</v>
      </c>
      <c r="I45" s="50" t="s">
        <v>19</v>
      </c>
      <c r="J45" s="11">
        <v>99</v>
      </c>
      <c r="K45" s="4">
        <f>+J45*1.22</f>
        <v>120.78</v>
      </c>
      <c r="L45" s="11">
        <v>1</v>
      </c>
      <c r="M45" s="4">
        <f>+L45*1.22</f>
        <v>1.22</v>
      </c>
      <c r="N45" s="11">
        <v>1</v>
      </c>
      <c r="O45" s="4">
        <f>+N45*1.22</f>
        <v>1.22</v>
      </c>
      <c r="P45" s="11">
        <v>1</v>
      </c>
      <c r="Q45" s="4">
        <f>+P45*1.22</f>
        <v>1.22</v>
      </c>
      <c r="R45" s="11">
        <v>1</v>
      </c>
      <c r="S45" s="4">
        <f>+R45*1.22</f>
        <v>1.22</v>
      </c>
      <c r="T45" s="20">
        <v>999</v>
      </c>
      <c r="U45" s="4">
        <f>T45*1.22</f>
        <v>1218.78</v>
      </c>
      <c r="V45" s="1"/>
    </row>
    <row r="46" spans="1:21" ht="15">
      <c r="A46" s="1" t="s">
        <v>22</v>
      </c>
      <c r="B46" s="15" t="s">
        <v>32</v>
      </c>
      <c r="C46" s="28" t="s">
        <v>5</v>
      </c>
      <c r="D46" s="31">
        <f>E46/1.22</f>
        <v>941.8032786885246</v>
      </c>
      <c r="E46" s="18">
        <v>1149</v>
      </c>
      <c r="F46" s="18">
        <v>549</v>
      </c>
      <c r="G46" s="19">
        <f t="shared" si="17"/>
        <v>669.78</v>
      </c>
      <c r="H46" s="18">
        <v>199</v>
      </c>
      <c r="I46" s="19">
        <f t="shared" si="16"/>
        <v>242.78</v>
      </c>
      <c r="J46" s="11">
        <v>399</v>
      </c>
      <c r="K46" s="4">
        <f t="shared" si="9"/>
        <v>486.78</v>
      </c>
      <c r="L46" s="11">
        <v>49</v>
      </c>
      <c r="M46" s="4">
        <f t="shared" si="10"/>
        <v>59.78</v>
      </c>
      <c r="N46" s="11">
        <v>1</v>
      </c>
      <c r="O46" s="4">
        <f t="shared" si="18"/>
        <v>1.22</v>
      </c>
      <c r="P46" s="11">
        <v>1</v>
      </c>
      <c r="Q46" s="4">
        <f t="shared" si="12"/>
        <v>1.22</v>
      </c>
      <c r="R46" s="11">
        <v>1</v>
      </c>
      <c r="S46" s="4">
        <f t="shared" si="13"/>
        <v>1.22</v>
      </c>
      <c r="T46" s="20">
        <v>1399</v>
      </c>
      <c r="U46" s="4">
        <f t="shared" si="14"/>
        <v>1706.78</v>
      </c>
    </row>
    <row r="47" spans="1:21" ht="15">
      <c r="A47" s="1" t="s">
        <v>22</v>
      </c>
      <c r="B47" s="15" t="s">
        <v>48</v>
      </c>
      <c r="C47" s="28" t="s">
        <v>21</v>
      </c>
      <c r="D47" s="31">
        <f>E47/1.22</f>
        <v>2007.377049180328</v>
      </c>
      <c r="E47" s="18">
        <v>2449</v>
      </c>
      <c r="F47" s="18">
        <v>1599</v>
      </c>
      <c r="G47" s="19">
        <f t="shared" si="17"/>
        <v>1950.78</v>
      </c>
      <c r="H47" s="18">
        <v>1349</v>
      </c>
      <c r="I47" s="19">
        <f t="shared" si="16"/>
        <v>1645.78</v>
      </c>
      <c r="J47" s="11">
        <v>1549</v>
      </c>
      <c r="K47" s="4">
        <f t="shared" si="9"/>
        <v>1889.78</v>
      </c>
      <c r="L47" s="11">
        <v>1249</v>
      </c>
      <c r="M47" s="4">
        <f t="shared" si="10"/>
        <v>1523.78</v>
      </c>
      <c r="N47" s="11">
        <v>849</v>
      </c>
      <c r="O47" s="4">
        <f t="shared" si="18"/>
        <v>1035.78</v>
      </c>
      <c r="P47" s="11">
        <v>399</v>
      </c>
      <c r="Q47" s="4">
        <f t="shared" si="12"/>
        <v>486.78</v>
      </c>
      <c r="R47" s="11">
        <v>1</v>
      </c>
      <c r="S47" s="4">
        <f t="shared" si="13"/>
        <v>1.22</v>
      </c>
      <c r="T47" s="20">
        <v>2399</v>
      </c>
      <c r="U47" s="4">
        <f t="shared" si="14"/>
        <v>2926.7799999999997</v>
      </c>
    </row>
    <row r="48" spans="1:21" ht="15">
      <c r="A48" s="1" t="s">
        <v>22</v>
      </c>
      <c r="B48" s="15" t="s">
        <v>85</v>
      </c>
      <c r="C48" s="28" t="s">
        <v>83</v>
      </c>
      <c r="D48" s="31">
        <f>E48/1.22</f>
        <v>1105.7377049180327</v>
      </c>
      <c r="E48" s="18">
        <v>1349</v>
      </c>
      <c r="F48" s="18">
        <v>549</v>
      </c>
      <c r="G48" s="19">
        <f t="shared" si="17"/>
        <v>669.78</v>
      </c>
      <c r="H48" s="18">
        <v>299</v>
      </c>
      <c r="I48" s="19">
        <f t="shared" si="16"/>
        <v>364.78</v>
      </c>
      <c r="J48" s="11">
        <v>449</v>
      </c>
      <c r="K48" s="4">
        <f t="shared" si="9"/>
        <v>547.78</v>
      </c>
      <c r="L48" s="11">
        <v>99</v>
      </c>
      <c r="M48" s="4">
        <f t="shared" si="10"/>
        <v>120.78</v>
      </c>
      <c r="N48" s="11">
        <v>1</v>
      </c>
      <c r="O48" s="4">
        <f t="shared" si="18"/>
        <v>1.22</v>
      </c>
      <c r="P48" s="11">
        <v>1</v>
      </c>
      <c r="Q48" s="4">
        <f t="shared" si="12"/>
        <v>1.22</v>
      </c>
      <c r="R48" s="11">
        <v>1</v>
      </c>
      <c r="S48" s="4">
        <f t="shared" si="13"/>
        <v>1.22</v>
      </c>
      <c r="T48" s="20">
        <v>1449</v>
      </c>
      <c r="U48" s="4">
        <f t="shared" si="14"/>
        <v>1767.78</v>
      </c>
    </row>
    <row r="49" spans="1:21" ht="15">
      <c r="A49" s="1" t="s">
        <v>22</v>
      </c>
      <c r="B49" s="15" t="s">
        <v>57</v>
      </c>
      <c r="C49" s="28" t="s">
        <v>55</v>
      </c>
      <c r="D49" s="31">
        <f>+E49/1.22</f>
        <v>204.0983606557377</v>
      </c>
      <c r="E49" s="18">
        <v>249</v>
      </c>
      <c r="F49" s="18">
        <v>1</v>
      </c>
      <c r="G49" s="19">
        <f t="shared" si="17"/>
        <v>1.22</v>
      </c>
      <c r="H49" s="18">
        <v>1</v>
      </c>
      <c r="I49" s="19">
        <f t="shared" si="16"/>
        <v>1.22</v>
      </c>
      <c r="J49" s="11">
        <v>1</v>
      </c>
      <c r="K49" s="4">
        <f t="shared" si="9"/>
        <v>1.22</v>
      </c>
      <c r="L49" s="11">
        <v>1</v>
      </c>
      <c r="M49" s="4">
        <f t="shared" si="10"/>
        <v>1.22</v>
      </c>
      <c r="N49" s="11">
        <v>1</v>
      </c>
      <c r="O49" s="4">
        <f t="shared" si="18"/>
        <v>1.22</v>
      </c>
      <c r="P49" s="11">
        <v>1</v>
      </c>
      <c r="Q49" s="4">
        <f t="shared" si="12"/>
        <v>1.22</v>
      </c>
      <c r="R49" s="11">
        <v>1</v>
      </c>
      <c r="S49" s="4">
        <f t="shared" si="13"/>
        <v>1.22</v>
      </c>
      <c r="T49" s="20">
        <v>799</v>
      </c>
      <c r="U49" s="4">
        <f t="shared" si="14"/>
        <v>974.78</v>
      </c>
    </row>
    <row r="50" spans="1:21" ht="15">
      <c r="A50" s="1" t="s">
        <v>22</v>
      </c>
      <c r="B50" s="15" t="s">
        <v>58</v>
      </c>
      <c r="C50" s="28" t="s">
        <v>54</v>
      </c>
      <c r="D50" s="31">
        <f>+E50/1.22</f>
        <v>450</v>
      </c>
      <c r="E50" s="18">
        <v>549</v>
      </c>
      <c r="F50" s="18">
        <v>99</v>
      </c>
      <c r="G50" s="19">
        <f t="shared" si="17"/>
        <v>120.78</v>
      </c>
      <c r="H50" s="18">
        <v>1</v>
      </c>
      <c r="I50" s="19">
        <f t="shared" si="16"/>
        <v>1.22</v>
      </c>
      <c r="J50" s="11">
        <v>49</v>
      </c>
      <c r="K50" s="4">
        <f t="shared" si="9"/>
        <v>59.78</v>
      </c>
      <c r="L50" s="11">
        <v>1</v>
      </c>
      <c r="M50" s="4">
        <f t="shared" si="10"/>
        <v>1.22</v>
      </c>
      <c r="N50" s="11">
        <v>1</v>
      </c>
      <c r="O50" s="4">
        <f t="shared" si="18"/>
        <v>1.22</v>
      </c>
      <c r="P50" s="11">
        <v>1</v>
      </c>
      <c r="Q50" s="4">
        <f t="shared" si="12"/>
        <v>1.22</v>
      </c>
      <c r="R50" s="11">
        <v>1</v>
      </c>
      <c r="S50" s="4">
        <f t="shared" si="13"/>
        <v>1.22</v>
      </c>
      <c r="T50" s="20">
        <v>949</v>
      </c>
      <c r="U50" s="4">
        <f t="shared" si="14"/>
        <v>1157.78</v>
      </c>
    </row>
    <row r="51" spans="1:21" ht="15">
      <c r="A51" s="1" t="s">
        <v>22</v>
      </c>
      <c r="B51" s="15" t="s">
        <v>66</v>
      </c>
      <c r="C51" s="26" t="s">
        <v>63</v>
      </c>
      <c r="D51" s="27">
        <f>+E51/1.22</f>
        <v>572.9508196721312</v>
      </c>
      <c r="E51" s="18">
        <v>699</v>
      </c>
      <c r="F51" s="18">
        <v>299</v>
      </c>
      <c r="G51" s="19">
        <f t="shared" si="17"/>
        <v>364.78</v>
      </c>
      <c r="H51" s="18">
        <v>1</v>
      </c>
      <c r="I51" s="19">
        <f t="shared" si="16"/>
        <v>1.22</v>
      </c>
      <c r="J51" s="11">
        <v>249</v>
      </c>
      <c r="K51" s="4">
        <f t="shared" si="9"/>
        <v>303.78</v>
      </c>
      <c r="L51" s="11">
        <v>1</v>
      </c>
      <c r="M51" s="4">
        <f t="shared" si="10"/>
        <v>1.22</v>
      </c>
      <c r="N51" s="11">
        <v>1</v>
      </c>
      <c r="O51" s="4">
        <f t="shared" si="18"/>
        <v>1.22</v>
      </c>
      <c r="P51" s="11">
        <v>1</v>
      </c>
      <c r="Q51" s="4">
        <f t="shared" si="12"/>
        <v>1.22</v>
      </c>
      <c r="R51" s="11">
        <v>1</v>
      </c>
      <c r="S51" s="4">
        <f t="shared" si="13"/>
        <v>1.22</v>
      </c>
      <c r="T51" s="20">
        <v>1199</v>
      </c>
      <c r="U51" s="4">
        <f aca="true" t="shared" si="19" ref="U51:U58">T51*1.22</f>
        <v>1462.78</v>
      </c>
    </row>
    <row r="52" spans="1:21" ht="15">
      <c r="A52" s="1" t="s">
        <v>22</v>
      </c>
      <c r="B52" s="15" t="s">
        <v>136</v>
      </c>
      <c r="C52" s="26" t="s">
        <v>135</v>
      </c>
      <c r="D52" s="27">
        <f>E52/1.22</f>
        <v>327.04918032786884</v>
      </c>
      <c r="E52" s="18">
        <v>399</v>
      </c>
      <c r="F52" s="18">
        <v>1</v>
      </c>
      <c r="G52" s="19">
        <f t="shared" si="17"/>
        <v>1.22</v>
      </c>
      <c r="H52" s="18">
        <v>1</v>
      </c>
      <c r="I52" s="19">
        <f t="shared" si="16"/>
        <v>1.22</v>
      </c>
      <c r="J52" s="11">
        <v>1</v>
      </c>
      <c r="K52" s="4">
        <f t="shared" si="9"/>
        <v>1.22</v>
      </c>
      <c r="L52" s="11">
        <v>1</v>
      </c>
      <c r="M52" s="4">
        <f t="shared" si="10"/>
        <v>1.22</v>
      </c>
      <c r="N52" s="11">
        <v>1</v>
      </c>
      <c r="O52" s="4">
        <f t="shared" si="18"/>
        <v>1.22</v>
      </c>
      <c r="P52" s="11">
        <v>1</v>
      </c>
      <c r="Q52" s="4">
        <f t="shared" si="12"/>
        <v>1.22</v>
      </c>
      <c r="R52" s="11">
        <v>1</v>
      </c>
      <c r="S52" s="4">
        <f t="shared" si="13"/>
        <v>1.22</v>
      </c>
      <c r="T52" s="20">
        <v>899</v>
      </c>
      <c r="U52" s="4">
        <f t="shared" si="19"/>
        <v>1096.78</v>
      </c>
    </row>
    <row r="53" spans="1:21" ht="15">
      <c r="A53" s="1" t="s">
        <v>22</v>
      </c>
      <c r="B53" s="15" t="s">
        <v>35</v>
      </c>
      <c r="C53" s="28" t="s">
        <v>14</v>
      </c>
      <c r="D53" s="27">
        <f>E53/1.22</f>
        <v>1105.7377049180327</v>
      </c>
      <c r="E53" s="18">
        <v>1349</v>
      </c>
      <c r="F53" s="18">
        <v>749</v>
      </c>
      <c r="G53" s="19">
        <f>+F53*1.22</f>
        <v>913.78</v>
      </c>
      <c r="H53" s="18">
        <v>449</v>
      </c>
      <c r="I53" s="19">
        <f>+H53*1.22</f>
        <v>547.78</v>
      </c>
      <c r="J53" s="11">
        <v>649</v>
      </c>
      <c r="K53" s="4">
        <f>+J53*1.22</f>
        <v>791.78</v>
      </c>
      <c r="L53" s="11">
        <v>99</v>
      </c>
      <c r="M53" s="4">
        <f>+L53*1.22</f>
        <v>120.78</v>
      </c>
      <c r="N53" s="11">
        <v>1</v>
      </c>
      <c r="O53" s="4">
        <f>+N53*1.22</f>
        <v>1.22</v>
      </c>
      <c r="P53" s="11">
        <v>1</v>
      </c>
      <c r="Q53" s="4">
        <f>+P53*1.22</f>
        <v>1.22</v>
      </c>
      <c r="R53" s="11">
        <v>1</v>
      </c>
      <c r="S53" s="4">
        <f>+R53*1.22</f>
        <v>1.22</v>
      </c>
      <c r="T53" s="20">
        <v>1699</v>
      </c>
      <c r="U53" s="4">
        <f t="shared" si="19"/>
        <v>2072.7799999999997</v>
      </c>
    </row>
    <row r="54" spans="1:21" ht="15">
      <c r="A54" s="1" t="s">
        <v>22</v>
      </c>
      <c r="B54" s="15" t="s">
        <v>125</v>
      </c>
      <c r="C54" s="28" t="s">
        <v>120</v>
      </c>
      <c r="D54" s="27">
        <f>E54/1.22</f>
        <v>490.9836065573771</v>
      </c>
      <c r="E54" s="18">
        <v>599</v>
      </c>
      <c r="F54" s="18">
        <v>249</v>
      </c>
      <c r="G54" s="19">
        <f>+F54*1.22</f>
        <v>303.78</v>
      </c>
      <c r="H54" s="18">
        <v>1</v>
      </c>
      <c r="I54" s="19">
        <f>+H54*1.22</f>
        <v>1.22</v>
      </c>
      <c r="J54" s="11">
        <v>199</v>
      </c>
      <c r="K54" s="4">
        <f>+J54*1.22</f>
        <v>242.78</v>
      </c>
      <c r="L54" s="11">
        <v>1</v>
      </c>
      <c r="M54" s="4">
        <f>+L54*1.22</f>
        <v>1.22</v>
      </c>
      <c r="N54" s="11">
        <v>1</v>
      </c>
      <c r="O54" s="4">
        <f>+N54*1.22</f>
        <v>1.22</v>
      </c>
      <c r="P54" s="11">
        <v>1</v>
      </c>
      <c r="Q54" s="4">
        <f>+P54*1.22</f>
        <v>1.22</v>
      </c>
      <c r="R54" s="11">
        <v>1</v>
      </c>
      <c r="S54" s="4">
        <f>+R54*1.22</f>
        <v>1.22</v>
      </c>
      <c r="T54" s="20">
        <v>1049</v>
      </c>
      <c r="U54" s="4">
        <f t="shared" si="19"/>
        <v>1279.78</v>
      </c>
    </row>
    <row r="55" spans="1:21" s="39" customFormat="1" ht="17.25">
      <c r="A55" s="39" t="s">
        <v>22</v>
      </c>
      <c r="B55" s="40"/>
      <c r="C55" s="44" t="s">
        <v>157</v>
      </c>
      <c r="D55" s="47">
        <f>E55/1.22</f>
        <v>654.9180327868853</v>
      </c>
      <c r="E55" s="48">
        <v>799</v>
      </c>
      <c r="F55" s="52" t="s">
        <v>19</v>
      </c>
      <c r="G55" s="54" t="s">
        <v>19</v>
      </c>
      <c r="H55" s="52" t="s">
        <v>19</v>
      </c>
      <c r="I55" s="54" t="s">
        <v>19</v>
      </c>
      <c r="J55" s="41">
        <v>49</v>
      </c>
      <c r="K55" s="42">
        <f>+J55*1.22</f>
        <v>59.78</v>
      </c>
      <c r="L55" s="41">
        <v>1</v>
      </c>
      <c r="M55" s="42">
        <f>+L55*1.22</f>
        <v>1.22</v>
      </c>
      <c r="N55" s="41">
        <v>1</v>
      </c>
      <c r="O55" s="42">
        <f>+N55*1.22</f>
        <v>1.22</v>
      </c>
      <c r="P55" s="41">
        <v>1</v>
      </c>
      <c r="Q55" s="42">
        <f>+P55*1.22</f>
        <v>1.22</v>
      </c>
      <c r="R55" s="41">
        <v>1</v>
      </c>
      <c r="S55" s="42">
        <f>+R55*1.22</f>
        <v>1.22</v>
      </c>
      <c r="T55" s="43">
        <v>1049</v>
      </c>
      <c r="U55" s="42">
        <f>T55*1.22</f>
        <v>1279.78</v>
      </c>
    </row>
    <row r="56" spans="1:21" ht="15">
      <c r="A56" s="1" t="s">
        <v>22</v>
      </c>
      <c r="B56" s="15" t="s">
        <v>24</v>
      </c>
      <c r="C56" s="28" t="s">
        <v>20</v>
      </c>
      <c r="D56" s="27">
        <f>+E56/1.22</f>
        <v>368.0327868852459</v>
      </c>
      <c r="E56" s="18">
        <v>449</v>
      </c>
      <c r="F56" s="18">
        <v>1</v>
      </c>
      <c r="G56" s="19">
        <f t="shared" si="17"/>
        <v>1.22</v>
      </c>
      <c r="H56" s="18">
        <v>1</v>
      </c>
      <c r="I56" s="19">
        <f t="shared" si="16"/>
        <v>1.22</v>
      </c>
      <c r="J56" s="11">
        <v>1</v>
      </c>
      <c r="K56" s="4">
        <f t="shared" si="9"/>
        <v>1.22</v>
      </c>
      <c r="L56" s="11">
        <v>1</v>
      </c>
      <c r="M56" s="4">
        <f t="shared" si="10"/>
        <v>1.22</v>
      </c>
      <c r="N56" s="11">
        <v>1</v>
      </c>
      <c r="O56" s="4">
        <f t="shared" si="18"/>
        <v>1.22</v>
      </c>
      <c r="P56" s="11">
        <v>1</v>
      </c>
      <c r="Q56" s="4">
        <f t="shared" si="12"/>
        <v>1.22</v>
      </c>
      <c r="R56" s="11">
        <v>1</v>
      </c>
      <c r="S56" s="4">
        <f t="shared" si="13"/>
        <v>1.22</v>
      </c>
      <c r="T56" s="20">
        <v>899</v>
      </c>
      <c r="U56" s="4">
        <f t="shared" si="19"/>
        <v>1096.78</v>
      </c>
    </row>
    <row r="57" spans="1:21" ht="15">
      <c r="A57" s="1" t="s">
        <v>22</v>
      </c>
      <c r="B57" s="15" t="s">
        <v>126</v>
      </c>
      <c r="C57" s="28" t="s">
        <v>122</v>
      </c>
      <c r="D57" s="27">
        <f>E57/1.22</f>
        <v>368.0327868852459</v>
      </c>
      <c r="E57" s="18">
        <v>449</v>
      </c>
      <c r="F57" s="18">
        <v>49</v>
      </c>
      <c r="G57" s="19">
        <f t="shared" si="17"/>
        <v>59.78</v>
      </c>
      <c r="H57" s="18">
        <v>1</v>
      </c>
      <c r="I57" s="19">
        <f t="shared" si="16"/>
        <v>1.22</v>
      </c>
      <c r="J57" s="11">
        <v>1</v>
      </c>
      <c r="K57" s="4">
        <f t="shared" si="9"/>
        <v>1.22</v>
      </c>
      <c r="L57" s="11">
        <v>1</v>
      </c>
      <c r="M57" s="4">
        <f t="shared" si="10"/>
        <v>1.22</v>
      </c>
      <c r="N57" s="11">
        <v>1</v>
      </c>
      <c r="O57" s="4">
        <f t="shared" si="18"/>
        <v>1.22</v>
      </c>
      <c r="P57" s="11">
        <v>1</v>
      </c>
      <c r="Q57" s="4">
        <f t="shared" si="12"/>
        <v>1.22</v>
      </c>
      <c r="R57" s="11">
        <v>1</v>
      </c>
      <c r="S57" s="4">
        <f t="shared" si="13"/>
        <v>1.22</v>
      </c>
      <c r="T57" s="20">
        <v>999</v>
      </c>
      <c r="U57" s="4">
        <f t="shared" si="19"/>
        <v>1218.78</v>
      </c>
    </row>
    <row r="58" spans="1:21" ht="15">
      <c r="A58" s="1" t="s">
        <v>22</v>
      </c>
      <c r="B58" s="15" t="s">
        <v>95</v>
      </c>
      <c r="C58" s="28" t="s">
        <v>89</v>
      </c>
      <c r="D58" s="27">
        <f>E58/1.22</f>
        <v>490.9836065573771</v>
      </c>
      <c r="E58" s="18">
        <v>599</v>
      </c>
      <c r="F58" s="18">
        <v>149</v>
      </c>
      <c r="G58" s="19">
        <f t="shared" si="17"/>
        <v>181.78</v>
      </c>
      <c r="H58" s="18">
        <v>1</v>
      </c>
      <c r="I58" s="19">
        <f t="shared" si="16"/>
        <v>1.22</v>
      </c>
      <c r="J58" s="11">
        <v>49</v>
      </c>
      <c r="K58" s="4">
        <f t="shared" si="9"/>
        <v>59.78</v>
      </c>
      <c r="L58" s="11">
        <v>1</v>
      </c>
      <c r="M58" s="4">
        <f t="shared" si="10"/>
        <v>1.22</v>
      </c>
      <c r="N58" s="11">
        <v>1</v>
      </c>
      <c r="O58" s="4">
        <f t="shared" si="18"/>
        <v>1.22</v>
      </c>
      <c r="P58" s="11">
        <v>1</v>
      </c>
      <c r="Q58" s="4">
        <f t="shared" si="12"/>
        <v>1.22</v>
      </c>
      <c r="R58" s="11">
        <v>1</v>
      </c>
      <c r="S58" s="4">
        <f t="shared" si="13"/>
        <v>1.22</v>
      </c>
      <c r="T58" s="20">
        <v>1049</v>
      </c>
      <c r="U58" s="4">
        <f t="shared" si="19"/>
        <v>1279.78</v>
      </c>
    </row>
    <row r="59" spans="1:21" ht="15">
      <c r="A59" s="1" t="s">
        <v>22</v>
      </c>
      <c r="B59" s="15" t="s">
        <v>37</v>
      </c>
      <c r="C59" s="28" t="s">
        <v>9</v>
      </c>
      <c r="D59" s="31">
        <f aca="true" t="shared" si="20" ref="D59:D69">+E59/1.22</f>
        <v>450</v>
      </c>
      <c r="E59" s="18">
        <v>549</v>
      </c>
      <c r="F59" s="18">
        <v>199</v>
      </c>
      <c r="G59" s="19">
        <f t="shared" si="17"/>
        <v>242.78</v>
      </c>
      <c r="H59" s="18">
        <v>1</v>
      </c>
      <c r="I59" s="19">
        <f t="shared" si="16"/>
        <v>1.22</v>
      </c>
      <c r="J59" s="11">
        <v>49</v>
      </c>
      <c r="K59" s="4">
        <f t="shared" si="9"/>
        <v>59.78</v>
      </c>
      <c r="L59" s="11">
        <v>1</v>
      </c>
      <c r="M59" s="4">
        <f t="shared" si="10"/>
        <v>1.22</v>
      </c>
      <c r="N59" s="11">
        <v>1</v>
      </c>
      <c r="O59" s="4">
        <f t="shared" si="18"/>
        <v>1.22</v>
      </c>
      <c r="P59" s="11">
        <v>1</v>
      </c>
      <c r="Q59" s="4">
        <f t="shared" si="12"/>
        <v>1.22</v>
      </c>
      <c r="R59" s="11">
        <v>1</v>
      </c>
      <c r="S59" s="4">
        <f t="shared" si="13"/>
        <v>1.22</v>
      </c>
      <c r="T59" s="20">
        <v>999</v>
      </c>
      <c r="U59" s="4">
        <f t="shared" si="14"/>
        <v>1218.78</v>
      </c>
    </row>
    <row r="60" spans="1:21" ht="15">
      <c r="A60" s="1" t="s">
        <v>22</v>
      </c>
      <c r="B60" s="15" t="s">
        <v>116</v>
      </c>
      <c r="C60" s="28" t="s">
        <v>75</v>
      </c>
      <c r="D60" s="31">
        <f t="shared" si="20"/>
        <v>572.9508196721312</v>
      </c>
      <c r="E60" s="18">
        <v>699</v>
      </c>
      <c r="F60" s="18">
        <v>349</v>
      </c>
      <c r="G60" s="19">
        <f t="shared" si="17"/>
        <v>425.78</v>
      </c>
      <c r="H60" s="18">
        <v>99</v>
      </c>
      <c r="I60" s="19">
        <f t="shared" si="16"/>
        <v>120.78</v>
      </c>
      <c r="J60" s="11">
        <v>299</v>
      </c>
      <c r="K60" s="4">
        <f t="shared" si="9"/>
        <v>364.78</v>
      </c>
      <c r="L60" s="11">
        <v>1</v>
      </c>
      <c r="M60" s="4">
        <f t="shared" si="10"/>
        <v>1.22</v>
      </c>
      <c r="N60" s="11">
        <v>1</v>
      </c>
      <c r="O60" s="4">
        <f t="shared" si="18"/>
        <v>1.22</v>
      </c>
      <c r="P60" s="11">
        <v>1</v>
      </c>
      <c r="Q60" s="4">
        <f t="shared" si="12"/>
        <v>1.22</v>
      </c>
      <c r="R60" s="11">
        <v>1</v>
      </c>
      <c r="S60" s="4">
        <f t="shared" si="13"/>
        <v>1.22</v>
      </c>
      <c r="T60" s="20">
        <v>1199</v>
      </c>
      <c r="U60" s="4">
        <f t="shared" si="14"/>
        <v>1462.78</v>
      </c>
    </row>
    <row r="61" spans="1:21" ht="15">
      <c r="A61" s="1" t="s">
        <v>22</v>
      </c>
      <c r="B61" s="15" t="s">
        <v>71</v>
      </c>
      <c r="C61" s="28" t="s">
        <v>121</v>
      </c>
      <c r="D61" s="31">
        <f t="shared" si="20"/>
        <v>736.8852459016393</v>
      </c>
      <c r="E61" s="18">
        <v>899</v>
      </c>
      <c r="F61" s="18">
        <v>449</v>
      </c>
      <c r="G61" s="19">
        <f>+F61*1.22</f>
        <v>547.78</v>
      </c>
      <c r="H61" s="18">
        <v>1</v>
      </c>
      <c r="I61" s="19">
        <f>+H61*1.22</f>
        <v>1.22</v>
      </c>
      <c r="J61" s="11">
        <v>249</v>
      </c>
      <c r="K61" s="4">
        <f>+J61*1.22</f>
        <v>303.78</v>
      </c>
      <c r="L61" s="11">
        <v>1</v>
      </c>
      <c r="M61" s="4">
        <f>+L61*1.22</f>
        <v>1.22</v>
      </c>
      <c r="N61" s="11">
        <v>1</v>
      </c>
      <c r="O61" s="4">
        <f>+N61*1.22</f>
        <v>1.22</v>
      </c>
      <c r="P61" s="11">
        <v>1</v>
      </c>
      <c r="Q61" s="4">
        <f>+P61*1.22</f>
        <v>1.22</v>
      </c>
      <c r="R61" s="11">
        <v>1</v>
      </c>
      <c r="S61" s="4">
        <f>+R61*1.22</f>
        <v>1.22</v>
      </c>
      <c r="T61" s="20">
        <v>1299</v>
      </c>
      <c r="U61" s="4">
        <f>T61*1.22</f>
        <v>1584.78</v>
      </c>
    </row>
    <row r="62" spans="1:21" ht="15">
      <c r="A62" s="1" t="s">
        <v>22</v>
      </c>
      <c r="B62" s="33" t="s">
        <v>115</v>
      </c>
      <c r="C62" s="26" t="s">
        <v>76</v>
      </c>
      <c r="D62" s="31">
        <f t="shared" si="20"/>
        <v>490.9836065573771</v>
      </c>
      <c r="E62" s="18">
        <v>599</v>
      </c>
      <c r="F62" s="18">
        <v>1</v>
      </c>
      <c r="G62" s="19">
        <f t="shared" si="17"/>
        <v>1.22</v>
      </c>
      <c r="H62" s="18">
        <v>1</v>
      </c>
      <c r="I62" s="19">
        <f t="shared" si="16"/>
        <v>1.22</v>
      </c>
      <c r="J62" s="11">
        <v>1</v>
      </c>
      <c r="K62" s="4">
        <f t="shared" si="9"/>
        <v>1.22</v>
      </c>
      <c r="L62" s="11">
        <v>1</v>
      </c>
      <c r="M62" s="4">
        <f t="shared" si="10"/>
        <v>1.22</v>
      </c>
      <c r="N62" s="11">
        <v>1</v>
      </c>
      <c r="O62" s="4">
        <f t="shared" si="18"/>
        <v>1.22</v>
      </c>
      <c r="P62" s="11">
        <v>1</v>
      </c>
      <c r="Q62" s="4">
        <f t="shared" si="12"/>
        <v>1.22</v>
      </c>
      <c r="R62" s="11">
        <v>1</v>
      </c>
      <c r="S62" s="4">
        <f t="shared" si="13"/>
        <v>1.22</v>
      </c>
      <c r="T62" s="20">
        <v>999</v>
      </c>
      <c r="U62" s="4">
        <f t="shared" si="14"/>
        <v>1218.78</v>
      </c>
    </row>
    <row r="63" spans="1:21" ht="15">
      <c r="A63" s="1" t="s">
        <v>22</v>
      </c>
      <c r="B63" s="15" t="s">
        <v>46</v>
      </c>
      <c r="C63" s="26" t="s">
        <v>41</v>
      </c>
      <c r="D63" s="31">
        <f t="shared" si="20"/>
        <v>204.0983606557377</v>
      </c>
      <c r="E63" s="18">
        <v>249</v>
      </c>
      <c r="F63" s="18">
        <v>1</v>
      </c>
      <c r="G63" s="19">
        <f t="shared" si="17"/>
        <v>1.22</v>
      </c>
      <c r="H63" s="18">
        <v>1</v>
      </c>
      <c r="I63" s="19">
        <f t="shared" si="16"/>
        <v>1.22</v>
      </c>
      <c r="J63" s="11">
        <v>1</v>
      </c>
      <c r="K63" s="4">
        <f t="shared" si="9"/>
        <v>1.22</v>
      </c>
      <c r="L63" s="11">
        <v>1</v>
      </c>
      <c r="M63" s="4">
        <f t="shared" si="10"/>
        <v>1.22</v>
      </c>
      <c r="N63" s="11">
        <v>1</v>
      </c>
      <c r="O63" s="4">
        <f t="shared" si="18"/>
        <v>1.22</v>
      </c>
      <c r="P63" s="11">
        <v>1</v>
      </c>
      <c r="Q63" s="4">
        <f t="shared" si="12"/>
        <v>1.22</v>
      </c>
      <c r="R63" s="11">
        <v>1</v>
      </c>
      <c r="S63" s="4">
        <f t="shared" si="13"/>
        <v>1.22</v>
      </c>
      <c r="T63" s="20">
        <v>799</v>
      </c>
      <c r="U63" s="4">
        <f t="shared" si="14"/>
        <v>974.78</v>
      </c>
    </row>
    <row r="64" spans="1:21" ht="15">
      <c r="A64" s="1" t="s">
        <v>22</v>
      </c>
      <c r="B64" s="15" t="s">
        <v>67</v>
      </c>
      <c r="C64" s="26" t="s">
        <v>62</v>
      </c>
      <c r="D64" s="31">
        <f t="shared" si="20"/>
        <v>450</v>
      </c>
      <c r="E64" s="18">
        <v>549</v>
      </c>
      <c r="F64" s="18">
        <v>1</v>
      </c>
      <c r="G64" s="19">
        <f t="shared" si="17"/>
        <v>1.22</v>
      </c>
      <c r="H64" s="18">
        <v>1</v>
      </c>
      <c r="I64" s="19">
        <f t="shared" si="16"/>
        <v>1.22</v>
      </c>
      <c r="J64" s="11">
        <v>1</v>
      </c>
      <c r="K64" s="4">
        <f t="shared" si="9"/>
        <v>1.22</v>
      </c>
      <c r="L64" s="11">
        <v>1</v>
      </c>
      <c r="M64" s="4">
        <f t="shared" si="10"/>
        <v>1.22</v>
      </c>
      <c r="N64" s="11">
        <v>1</v>
      </c>
      <c r="O64" s="4">
        <f t="shared" si="18"/>
        <v>1.22</v>
      </c>
      <c r="P64" s="11">
        <v>1</v>
      </c>
      <c r="Q64" s="4">
        <f t="shared" si="12"/>
        <v>1.22</v>
      </c>
      <c r="R64" s="11">
        <v>1</v>
      </c>
      <c r="S64" s="4">
        <f t="shared" si="13"/>
        <v>1.22</v>
      </c>
      <c r="T64" s="20">
        <v>999</v>
      </c>
      <c r="U64" s="4">
        <f t="shared" si="14"/>
        <v>1218.78</v>
      </c>
    </row>
    <row r="65" spans="1:21" ht="15">
      <c r="A65" s="1" t="s">
        <v>22</v>
      </c>
      <c r="B65" s="15" t="s">
        <v>60</v>
      </c>
      <c r="C65" s="26" t="s">
        <v>74</v>
      </c>
      <c r="D65" s="31">
        <f t="shared" si="20"/>
        <v>613.9344262295082</v>
      </c>
      <c r="E65" s="18">
        <v>749</v>
      </c>
      <c r="F65" s="18">
        <v>99</v>
      </c>
      <c r="G65" s="19">
        <f t="shared" si="17"/>
        <v>120.78</v>
      </c>
      <c r="H65" s="18">
        <v>1</v>
      </c>
      <c r="I65" s="19">
        <f t="shared" si="16"/>
        <v>1.22</v>
      </c>
      <c r="J65" s="11">
        <v>49</v>
      </c>
      <c r="K65" s="4">
        <f t="shared" si="9"/>
        <v>59.78</v>
      </c>
      <c r="L65" s="11">
        <v>1</v>
      </c>
      <c r="M65" s="4">
        <f t="shared" si="10"/>
        <v>1.22</v>
      </c>
      <c r="N65" s="11">
        <v>1</v>
      </c>
      <c r="O65" s="4">
        <f t="shared" si="18"/>
        <v>1.22</v>
      </c>
      <c r="P65" s="11">
        <v>1</v>
      </c>
      <c r="Q65" s="4">
        <f t="shared" si="12"/>
        <v>1.22</v>
      </c>
      <c r="R65" s="11">
        <v>1</v>
      </c>
      <c r="S65" s="4">
        <f t="shared" si="13"/>
        <v>1.22</v>
      </c>
      <c r="T65" s="20">
        <v>999</v>
      </c>
      <c r="U65" s="4">
        <f t="shared" si="14"/>
        <v>1218.78</v>
      </c>
    </row>
    <row r="66" spans="1:21" ht="15">
      <c r="A66" s="1" t="s">
        <v>22</v>
      </c>
      <c r="B66" s="15" t="s">
        <v>154</v>
      </c>
      <c r="C66" s="26" t="s">
        <v>148</v>
      </c>
      <c r="D66" s="31">
        <f t="shared" si="20"/>
        <v>695.9016393442623</v>
      </c>
      <c r="E66" s="18">
        <v>849</v>
      </c>
      <c r="F66" s="18">
        <v>499</v>
      </c>
      <c r="G66" s="19">
        <f t="shared" si="17"/>
        <v>608.78</v>
      </c>
      <c r="H66" s="18">
        <v>199</v>
      </c>
      <c r="I66" s="19">
        <f t="shared" si="16"/>
        <v>242.78</v>
      </c>
      <c r="J66" s="11">
        <v>449</v>
      </c>
      <c r="K66" s="4">
        <f t="shared" si="9"/>
        <v>547.78</v>
      </c>
      <c r="L66" s="11">
        <v>149</v>
      </c>
      <c r="M66" s="4">
        <f t="shared" si="10"/>
        <v>181.78</v>
      </c>
      <c r="N66" s="11">
        <v>1</v>
      </c>
      <c r="O66" s="4">
        <f t="shared" si="18"/>
        <v>1.22</v>
      </c>
      <c r="P66" s="11">
        <v>1</v>
      </c>
      <c r="Q66" s="4">
        <f t="shared" si="12"/>
        <v>1.22</v>
      </c>
      <c r="R66" s="11">
        <v>1</v>
      </c>
      <c r="S66" s="4">
        <f t="shared" si="13"/>
        <v>1.22</v>
      </c>
      <c r="T66" s="20">
        <v>1149</v>
      </c>
      <c r="U66" s="4">
        <f t="shared" si="14"/>
        <v>1401.78</v>
      </c>
    </row>
    <row r="67" spans="1:21" ht="15">
      <c r="A67" s="1" t="s">
        <v>22</v>
      </c>
      <c r="B67" s="15" t="s">
        <v>38</v>
      </c>
      <c r="C67" s="26" t="s">
        <v>13</v>
      </c>
      <c r="D67" s="31">
        <f t="shared" si="20"/>
        <v>900.8196721311475</v>
      </c>
      <c r="E67" s="18">
        <v>1099</v>
      </c>
      <c r="F67" s="18">
        <v>299</v>
      </c>
      <c r="G67" s="19">
        <f t="shared" si="17"/>
        <v>364.78</v>
      </c>
      <c r="H67" s="18">
        <v>1</v>
      </c>
      <c r="I67" s="19">
        <f t="shared" si="16"/>
        <v>1.22</v>
      </c>
      <c r="J67" s="11">
        <v>249</v>
      </c>
      <c r="K67" s="4">
        <f t="shared" si="9"/>
        <v>303.78</v>
      </c>
      <c r="L67" s="11">
        <v>1</v>
      </c>
      <c r="M67" s="4">
        <f t="shared" si="10"/>
        <v>1.22</v>
      </c>
      <c r="N67" s="11">
        <v>1</v>
      </c>
      <c r="O67" s="4">
        <f t="shared" si="18"/>
        <v>1.22</v>
      </c>
      <c r="P67" s="11">
        <v>1</v>
      </c>
      <c r="Q67" s="4">
        <f t="shared" si="12"/>
        <v>1.22</v>
      </c>
      <c r="R67" s="11">
        <v>1</v>
      </c>
      <c r="S67" s="4">
        <f t="shared" si="13"/>
        <v>1.22</v>
      </c>
      <c r="T67" s="20">
        <v>1149</v>
      </c>
      <c r="U67" s="4">
        <f t="shared" si="14"/>
        <v>1401.78</v>
      </c>
    </row>
    <row r="68" spans="1:21" ht="15">
      <c r="A68" s="1" t="s">
        <v>22</v>
      </c>
      <c r="B68" s="15" t="s">
        <v>155</v>
      </c>
      <c r="C68" s="26" t="s">
        <v>149</v>
      </c>
      <c r="D68" s="31">
        <f t="shared" si="20"/>
        <v>409.016393442623</v>
      </c>
      <c r="E68" s="18">
        <v>499</v>
      </c>
      <c r="F68" s="18">
        <v>199</v>
      </c>
      <c r="G68" s="19">
        <f t="shared" si="17"/>
        <v>242.78</v>
      </c>
      <c r="H68" s="18">
        <v>1</v>
      </c>
      <c r="I68" s="19">
        <f t="shared" si="16"/>
        <v>1.22</v>
      </c>
      <c r="J68" s="11">
        <v>149</v>
      </c>
      <c r="K68" s="4">
        <f t="shared" si="9"/>
        <v>181.78</v>
      </c>
      <c r="L68" s="11">
        <v>1</v>
      </c>
      <c r="M68" s="4">
        <f t="shared" si="10"/>
        <v>1.22</v>
      </c>
      <c r="N68" s="11">
        <v>1</v>
      </c>
      <c r="O68" s="4">
        <f t="shared" si="18"/>
        <v>1.22</v>
      </c>
      <c r="P68" s="11">
        <v>1</v>
      </c>
      <c r="Q68" s="4">
        <f t="shared" si="12"/>
        <v>1.22</v>
      </c>
      <c r="R68" s="11">
        <v>1</v>
      </c>
      <c r="S68" s="4">
        <f t="shared" si="13"/>
        <v>1.22</v>
      </c>
      <c r="T68" s="20">
        <v>949</v>
      </c>
      <c r="U68" s="4">
        <f t="shared" si="14"/>
        <v>1157.78</v>
      </c>
    </row>
    <row r="69" spans="1:21" ht="15">
      <c r="A69" s="1" t="s">
        <v>22</v>
      </c>
      <c r="B69" s="15" t="s">
        <v>61</v>
      </c>
      <c r="C69" s="26" t="s">
        <v>59</v>
      </c>
      <c r="D69" s="31">
        <f t="shared" si="20"/>
        <v>695.9016393442623</v>
      </c>
      <c r="E69" s="18">
        <v>849</v>
      </c>
      <c r="F69" s="18">
        <v>299</v>
      </c>
      <c r="G69" s="19">
        <f>+F69*1.22</f>
        <v>364.78</v>
      </c>
      <c r="H69" s="18">
        <v>49</v>
      </c>
      <c r="I69" s="19">
        <f>+H69*1.22</f>
        <v>59.78</v>
      </c>
      <c r="J69" s="18">
        <v>249</v>
      </c>
      <c r="K69" s="4">
        <f t="shared" si="9"/>
        <v>303.78</v>
      </c>
      <c r="L69" s="18">
        <v>1</v>
      </c>
      <c r="M69" s="4">
        <f t="shared" si="10"/>
        <v>1.22</v>
      </c>
      <c r="N69" s="18">
        <v>1</v>
      </c>
      <c r="O69" s="4">
        <f t="shared" si="18"/>
        <v>1.22</v>
      </c>
      <c r="P69" s="18">
        <v>1</v>
      </c>
      <c r="Q69" s="4">
        <f t="shared" si="12"/>
        <v>1.22</v>
      </c>
      <c r="R69" s="18">
        <v>1</v>
      </c>
      <c r="S69" s="4">
        <f t="shared" si="13"/>
        <v>1.22</v>
      </c>
      <c r="T69" s="20">
        <v>1149</v>
      </c>
      <c r="U69" s="4">
        <f t="shared" si="14"/>
        <v>1401.78</v>
      </c>
    </row>
    <row r="70" spans="1:21" ht="15">
      <c r="A70" s="1" t="s">
        <v>22</v>
      </c>
      <c r="B70" s="15" t="s">
        <v>96</v>
      </c>
      <c r="C70" s="26" t="s">
        <v>88</v>
      </c>
      <c r="D70" s="31">
        <f>E70/1.22</f>
        <v>859.8360655737705</v>
      </c>
      <c r="E70" s="18">
        <v>1049</v>
      </c>
      <c r="F70" s="18">
        <v>649</v>
      </c>
      <c r="G70" s="19">
        <f>+F70*1.22</f>
        <v>791.78</v>
      </c>
      <c r="H70" s="18">
        <v>399</v>
      </c>
      <c r="I70" s="19">
        <f>+H70*1.22</f>
        <v>486.78</v>
      </c>
      <c r="J70" s="18">
        <v>599</v>
      </c>
      <c r="K70" s="4">
        <f t="shared" si="9"/>
        <v>730.78</v>
      </c>
      <c r="L70" s="18">
        <v>299</v>
      </c>
      <c r="M70" s="4">
        <f t="shared" si="10"/>
        <v>364.78</v>
      </c>
      <c r="N70" s="18">
        <v>1</v>
      </c>
      <c r="O70" s="4">
        <f t="shared" si="18"/>
        <v>1.22</v>
      </c>
      <c r="P70" s="18">
        <v>1</v>
      </c>
      <c r="Q70" s="4">
        <f t="shared" si="12"/>
        <v>1.22</v>
      </c>
      <c r="R70" s="18">
        <v>1</v>
      </c>
      <c r="S70" s="4">
        <f t="shared" si="13"/>
        <v>1.22</v>
      </c>
      <c r="T70" s="20">
        <v>1499</v>
      </c>
      <c r="U70" s="4">
        <f t="shared" si="14"/>
        <v>1828.78</v>
      </c>
    </row>
    <row r="71" spans="1:21" ht="15">
      <c r="A71" s="1" t="s">
        <v>22</v>
      </c>
      <c r="B71" s="15" t="s">
        <v>47</v>
      </c>
      <c r="C71" s="26" t="s">
        <v>42</v>
      </c>
      <c r="D71" s="31">
        <f>E71/1.22</f>
        <v>1187.704918032787</v>
      </c>
      <c r="E71" s="18">
        <v>1449</v>
      </c>
      <c r="F71" s="18">
        <v>649</v>
      </c>
      <c r="G71" s="19">
        <f>+F71*1.22</f>
        <v>791.78</v>
      </c>
      <c r="H71" s="18">
        <v>399</v>
      </c>
      <c r="I71" s="19">
        <f>+H71*1.22</f>
        <v>486.78</v>
      </c>
      <c r="J71" s="18">
        <v>599</v>
      </c>
      <c r="K71" s="4">
        <f t="shared" si="9"/>
        <v>730.78</v>
      </c>
      <c r="L71" s="18">
        <v>299</v>
      </c>
      <c r="M71" s="4">
        <f t="shared" si="10"/>
        <v>364.78</v>
      </c>
      <c r="N71" s="18">
        <v>1</v>
      </c>
      <c r="O71" s="4">
        <f t="shared" si="18"/>
        <v>1.22</v>
      </c>
      <c r="P71" s="18">
        <v>1</v>
      </c>
      <c r="Q71" s="4">
        <f t="shared" si="12"/>
        <v>1.22</v>
      </c>
      <c r="R71" s="18">
        <v>1</v>
      </c>
      <c r="S71" s="4">
        <f t="shared" si="13"/>
        <v>1.22</v>
      </c>
      <c r="T71" s="20">
        <v>1499</v>
      </c>
      <c r="U71" s="4">
        <f t="shared" si="14"/>
        <v>1828.78</v>
      </c>
    </row>
    <row r="72" spans="1:21" ht="15">
      <c r="A72" s="1" t="s">
        <v>22</v>
      </c>
      <c r="B72" s="15" t="s">
        <v>127</v>
      </c>
      <c r="C72" s="26" t="s">
        <v>128</v>
      </c>
      <c r="D72" s="31">
        <f>E72/1.22</f>
        <v>1064.7540983606557</v>
      </c>
      <c r="E72" s="18">
        <v>1299</v>
      </c>
      <c r="F72" s="18">
        <v>649</v>
      </c>
      <c r="G72" s="19">
        <f>+F72*1.22</f>
        <v>791.78</v>
      </c>
      <c r="H72" s="18">
        <v>399</v>
      </c>
      <c r="I72" s="19">
        <f>+H72*1.22</f>
        <v>486.78</v>
      </c>
      <c r="J72" s="18">
        <v>599</v>
      </c>
      <c r="K72" s="4">
        <f t="shared" si="9"/>
        <v>730.78</v>
      </c>
      <c r="L72" s="18">
        <v>99</v>
      </c>
      <c r="M72" s="4">
        <f t="shared" si="10"/>
        <v>120.78</v>
      </c>
      <c r="N72" s="18">
        <v>1</v>
      </c>
      <c r="O72" s="4">
        <f t="shared" si="18"/>
        <v>1.22</v>
      </c>
      <c r="P72" s="18">
        <v>1</v>
      </c>
      <c r="Q72" s="4">
        <f t="shared" si="12"/>
        <v>1.22</v>
      </c>
      <c r="R72" s="18">
        <v>1</v>
      </c>
      <c r="S72" s="4">
        <f t="shared" si="13"/>
        <v>1.22</v>
      </c>
      <c r="T72" s="20">
        <v>1699</v>
      </c>
      <c r="U72" s="4">
        <f t="shared" si="14"/>
        <v>2072.7799999999997</v>
      </c>
    </row>
    <row r="73" spans="1:21" ht="15">
      <c r="A73" s="1" t="s">
        <v>22</v>
      </c>
      <c r="B73" s="15" t="s">
        <v>39</v>
      </c>
      <c r="C73" s="26" t="s">
        <v>16</v>
      </c>
      <c r="D73" s="31">
        <f>+E73/1.22</f>
        <v>1351.639344262295</v>
      </c>
      <c r="E73" s="18">
        <v>1649</v>
      </c>
      <c r="F73" s="18">
        <v>1149</v>
      </c>
      <c r="G73" s="19">
        <f>+F73*1.22</f>
        <v>1401.78</v>
      </c>
      <c r="H73" s="18">
        <v>849</v>
      </c>
      <c r="I73" s="19">
        <f>+H73*1.22</f>
        <v>1035.78</v>
      </c>
      <c r="J73" s="18">
        <v>1099</v>
      </c>
      <c r="K73" s="4">
        <f t="shared" si="9"/>
        <v>1340.78</v>
      </c>
      <c r="L73" s="18">
        <v>749</v>
      </c>
      <c r="M73" s="4">
        <f t="shared" si="10"/>
        <v>913.78</v>
      </c>
      <c r="N73" s="18">
        <v>349</v>
      </c>
      <c r="O73" s="4">
        <f t="shared" si="18"/>
        <v>425.78</v>
      </c>
      <c r="P73" s="18">
        <v>1</v>
      </c>
      <c r="Q73" s="4">
        <f t="shared" si="12"/>
        <v>1.22</v>
      </c>
      <c r="R73" s="18">
        <v>1</v>
      </c>
      <c r="S73" s="4">
        <f t="shared" si="13"/>
        <v>1.22</v>
      </c>
      <c r="T73" s="20">
        <v>1999</v>
      </c>
      <c r="U73" s="4">
        <f t="shared" si="14"/>
        <v>2438.7799999999997</v>
      </c>
    </row>
    <row r="74" spans="1:21" ht="17.25">
      <c r="A74" s="1" t="s">
        <v>22</v>
      </c>
      <c r="B74" s="15" t="s">
        <v>40</v>
      </c>
      <c r="C74" s="26" t="s">
        <v>141</v>
      </c>
      <c r="D74" s="27" t="s">
        <v>19</v>
      </c>
      <c r="E74" s="18" t="s">
        <v>19</v>
      </c>
      <c r="F74" s="18" t="s">
        <v>19</v>
      </c>
      <c r="G74" s="19" t="s">
        <v>19</v>
      </c>
      <c r="H74" s="18" t="s">
        <v>19</v>
      </c>
      <c r="I74" s="19" t="s">
        <v>19</v>
      </c>
      <c r="J74" s="18">
        <v>749</v>
      </c>
      <c r="K74" s="4">
        <f t="shared" si="9"/>
        <v>913.78</v>
      </c>
      <c r="L74" s="18">
        <v>499</v>
      </c>
      <c r="M74" s="4">
        <f t="shared" si="10"/>
        <v>608.78</v>
      </c>
      <c r="N74" s="18">
        <v>49</v>
      </c>
      <c r="O74" s="4">
        <f t="shared" si="18"/>
        <v>59.78</v>
      </c>
      <c r="P74" s="18">
        <v>1</v>
      </c>
      <c r="Q74" s="4">
        <f t="shared" si="12"/>
        <v>1.22</v>
      </c>
      <c r="R74" s="18">
        <v>1</v>
      </c>
      <c r="S74" s="4">
        <f t="shared" si="13"/>
        <v>1.22</v>
      </c>
      <c r="T74" s="11">
        <v>1199</v>
      </c>
      <c r="U74" s="4">
        <f t="shared" si="14"/>
        <v>1462.78</v>
      </c>
    </row>
    <row r="75" spans="1:21" ht="16.5" customHeight="1">
      <c r="A75" s="1" t="s">
        <v>22</v>
      </c>
      <c r="B75" s="15" t="s">
        <v>99</v>
      </c>
      <c r="C75" s="26" t="s">
        <v>142</v>
      </c>
      <c r="D75" s="34" t="s">
        <v>19</v>
      </c>
      <c r="E75" s="35" t="s">
        <v>19</v>
      </c>
      <c r="F75" s="25" t="s">
        <v>19</v>
      </c>
      <c r="G75" s="29" t="s">
        <v>19</v>
      </c>
      <c r="H75" s="25" t="s">
        <v>19</v>
      </c>
      <c r="I75" s="29" t="s">
        <v>19</v>
      </c>
      <c r="J75" s="18">
        <v>849</v>
      </c>
      <c r="K75" s="4">
        <f t="shared" si="9"/>
        <v>1035.78</v>
      </c>
      <c r="L75" s="18">
        <v>549</v>
      </c>
      <c r="M75" s="4">
        <f t="shared" si="10"/>
        <v>669.78</v>
      </c>
      <c r="N75" s="18">
        <v>149</v>
      </c>
      <c r="O75" s="4">
        <f t="shared" si="18"/>
        <v>181.78</v>
      </c>
      <c r="P75" s="18">
        <v>1</v>
      </c>
      <c r="Q75" s="4">
        <f t="shared" si="12"/>
        <v>1.22</v>
      </c>
      <c r="R75" s="18">
        <v>1</v>
      </c>
      <c r="S75" s="4">
        <f t="shared" si="13"/>
        <v>1.22</v>
      </c>
      <c r="T75" s="11">
        <v>1299</v>
      </c>
      <c r="U75" s="45">
        <f t="shared" si="14"/>
        <v>1584.78</v>
      </c>
    </row>
    <row r="76" spans="2:21" ht="16.5">
      <c r="B76" s="36"/>
      <c r="C76" s="59" t="s">
        <v>103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6.5">
      <c r="B77" s="36"/>
      <c r="C77" s="55" t="s">
        <v>104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3:21" ht="16.5" customHeight="1">
      <c r="C78" s="55" t="s">
        <v>143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3:21" ht="16.5" customHeight="1">
      <c r="C79" s="55" t="s">
        <v>144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3:21" ht="17.25" customHeight="1">
      <c r="C80" s="55" t="s">
        <v>145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</sheetData>
  <mergeCells count="21">
    <mergeCell ref="C1:U1"/>
    <mergeCell ref="T3:U4"/>
    <mergeCell ref="R4:S4"/>
    <mergeCell ref="P4:Q4"/>
    <mergeCell ref="N4:O4"/>
    <mergeCell ref="D4:E4"/>
    <mergeCell ref="C3:C5"/>
    <mergeCell ref="H4:I4"/>
    <mergeCell ref="C6:U6"/>
    <mergeCell ref="D2:S2"/>
    <mergeCell ref="B3:B5"/>
    <mergeCell ref="D3:J3"/>
    <mergeCell ref="J4:K4"/>
    <mergeCell ref="F4:G4"/>
    <mergeCell ref="L4:M4"/>
    <mergeCell ref="C80:U80"/>
    <mergeCell ref="C22:U22"/>
    <mergeCell ref="C76:U76"/>
    <mergeCell ref="C77:U77"/>
    <mergeCell ref="C78:U78"/>
    <mergeCell ref="C79:U79"/>
  </mergeCells>
  <printOptions/>
  <pageMargins left="0.26" right="0.22" top="0.44" bottom="0.18" header="0.18" footer="0.18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Joanna Jakucewicz</cp:lastModifiedBy>
  <cp:lastPrinted>2007-05-14T08:08:56Z</cp:lastPrinted>
  <dcterms:created xsi:type="dcterms:W3CDTF">2003-08-27T09:11:21Z</dcterms:created>
  <dcterms:modified xsi:type="dcterms:W3CDTF">2007-05-14T08:08:57Z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