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75" yWindow="300" windowWidth="10005" windowHeight="7710" tabRatio="891" activeTab="4"/>
  </bookViews>
  <sheets>
    <sheet name="Skonsolidowany rachunek wyników" sheetId="30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>#REF!</definedName>
    <definedName name="_BQ4.1" hidden="1">'[1]#REF'!$A$1:$D$722</definedName>
    <definedName name="_DEM7">#REF!</definedName>
    <definedName name="_EUR7">#REF!</definedName>
    <definedName name="_FRF7">#REF!</definedName>
    <definedName name="_ifs16">'[2]faktury zakupowe dla dostawcy w'!$A$1:$J$152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>#REF!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>#REF!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>{#N/A,#N/A,FALSE,"INVOICED P-M";#N/A,#N/A,FALSE,"98 GESPREID"}</definedName>
    <definedName name="AccountNumber">#REF!</definedName>
    <definedName name="Actual_Accrued_Interests_Swap">#REF!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[4]ster!$B$4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[5]ster!$B$3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[6]Faktury!$A$1:$S$107</definedName>
    <definedName name="DATA">[7]REFERENTIEL!$G$3:$G$5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'[8]zestawienie laczne'!#REF!</definedName>
    <definedName name="eliminacjeMSR">'[8]zestawienie laczne'!#REF!</definedName>
    <definedName name="End_of_Period">#REF!</definedName>
    <definedName name="EUR">'[9]Input data'!$B$4</definedName>
    <definedName name="euro">#REF!</definedName>
    <definedName name="EXN">[7]REFERENTIEL!$D$3:$D$8</definedName>
    <definedName name="EXN_1">[7]REFERENTIEL!$E$3:$E$8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[10]ster!$B$12</definedName>
    <definedName name="IFS_18">[11]zIFS!$A$1:$L$180</definedName>
    <definedName name="II">'[12]CAPEX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[13]Costs!#REF!</definedName>
    <definedName name="initialview_pick">[14]Control!$R$3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[15]Kolommen_balans!#REF!</definedName>
    <definedName name="KOL_TOT_D">[15]Kolommen_balans!#REF!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[14]Control!$O$2</definedName>
    <definedName name="Libellés">[16]Accueil!#REF!</definedName>
    <definedName name="LIBUSD3M">#REF!</definedName>
    <definedName name="LIBUSD6M">#REF!</definedName>
    <definedName name="Linint">#REF!</definedName>
    <definedName name="ListaNazw">#REF!</definedName>
    <definedName name="Liste_CA_Carat">[17]Liste!$O$3:$O$18</definedName>
    <definedName name="Liste_charges">[18]Liste!$A$3:$A$71</definedName>
    <definedName name="Liste_Cobdet">[17]Liste!$K$3:$K$27</definedName>
    <definedName name="Liste_codeCarat">[17]Liste!$I$3:$I$41</definedName>
    <definedName name="Liste_departement">[19]param!$F$2:$F$9</definedName>
    <definedName name="Liste_destination">[17]Liste!$C$3:$C$8</definedName>
    <definedName name="Liste_domaines">[19]param!$B$2:$B$23</definedName>
    <definedName name="Liste_EDG">[17]Liste!$E$3:$E$9</definedName>
    <definedName name="Liste_Etat">[19]param!$D$2:$D$9</definedName>
    <definedName name="Liste_LB">[18]Liste!$S$4:$S$31</definedName>
    <definedName name="Liste_libellé_cobdet">[17]Liste!$M$3:$M$27</definedName>
    <definedName name="liste_nature">[19]param!$J$2:$J$4</definedName>
    <definedName name="liste_phase_TBR">[19]param!$L$2:$L$4</definedName>
    <definedName name="Liste_Prest">[17]Liste!$G$3:$G$6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[20]Arkusz4!$A$1:$C$83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[14]Control!$E$8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[21]Lookup!$AR$3:$AW$35</definedName>
    <definedName name="Nature_table_offset">[21]Control!$U$26</definedName>
    <definedName name="nbezhdydnghavgwbhaatjntthbeab5y">#REF!</definedName>
    <definedName name="NBR_DE_POSTE">[22]synthèse!#REF!</definedName>
    <definedName name="nhgf">#REF!</definedName>
    <definedName name="nokia">'[23]dane Basi'!$A$1:$T$184</definedName>
    <definedName name="nokia17">'[24]dane_od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[25]Données!$B$2</definedName>
    <definedName name="_xlnm.Print_Area" localSheetId="3">Dług!$A$1:$N$26</definedName>
    <definedName name="_xlnm.Print_Area" localSheetId="4">KPIs!$A$1:$N$118</definedName>
    <definedName name="_xlnm.Print_Area" localSheetId="2">'Skonsolidowane przepływy pienię'!$A$1:$J$22</definedName>
    <definedName name="_xlnm.Print_Area" localSheetId="1">'Skonsolidowany bilans'!$A$1:$L$66</definedName>
    <definedName name="_xlnm.Print_Area" localSheetId="0">'Skonsolidowany rachunek wyników'!$A$1:$U$53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'[26]Resid. Portal rev'!$A$1:$H$32</definedName>
    <definedName name="Other_income_2">'[27]Portal Revenues'!#REF!</definedName>
    <definedName name="OtherComms">#REF!</definedName>
    <definedName name="Owner_pick">[14]Control!$S$3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'[28]TOP 15'!#REF!</definedName>
    <definedName name="PADRMrag">'[28]TOP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'[28]TOP 15'!#REF!</definedName>
    <definedName name="PAGroupContentrag">'[28]TOP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'[28]TOP 15'!#REF!</definedName>
    <definedName name="PALocalContentrag">'[28]TOP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'[28]TOP 15'!#REF!</definedName>
    <definedName name="PAPersonalContentrag">'[28]TOP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[14]Lookup!$G$2</definedName>
    <definedName name="pas">[10]ster!$B$10</definedName>
    <definedName name="paskorekty">[10]ster!$B$11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[29]parameter!$B$6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[19]param!$H$2:$H$4</definedName>
    <definedName name="phase_pick">[14]Control!$I$24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'[30]SYNTHES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[31]Titles!$G$16</definedName>
    <definedName name="prior_s">[31]Titles!$H$16</definedName>
    <definedName name="Process_cost_1">#REF!</definedName>
    <definedName name="Process_cost_2">#REF!</definedName>
    <definedName name="Process_cost_3">#REF!</definedName>
    <definedName name="proforma">[31]Titles!$G$15</definedName>
    <definedName name="proforma_s">[31]Titles!$H$15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{#N/A,#N/A,FALSE,"Créances";#N/A,#N/A,FALSE,"Effectifs";#N/A,#N/A,FALSE,"SI"}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>#REF!</definedName>
    <definedName name="ref">#REF!</definedName>
    <definedName name="Refresh_progress">[14]Control!$F$29</definedName>
    <definedName name="refresh_progress2">[14]Data!$D$4</definedName>
    <definedName name="reklas">#REF!</definedName>
    <definedName name="Report_Heading">[14]Data!$D$11</definedName>
    <definedName name="Report_title">[14]Data!$G$12</definedName>
    <definedName name="Reported_Month">[14]Control!$F$3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[15]Kolommen_balans!#REF!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{#N/A,#N/A,FALSE,"Créances";#N/A,#N/A,FALSE,"Effectifs";#N/A,#N/A,FALSE,"SI"}</definedName>
    <definedName name="s">{#N/A,#N/A,FALSE,"Créances";#N/A,#N/A,FALSE,"Effectifs";#N/A,#N/A,FALSE,"SI"}</definedName>
    <definedName name="Saisie">#REF!</definedName>
    <definedName name="ScenarioPY">[14]Control!$G$16</definedName>
    <definedName name="ScenarioX">[14]Control!$C$16</definedName>
    <definedName name="ScenarioY">[14]Control!$E$16</definedName>
    <definedName name="scope">[14]Control!$AO$3</definedName>
    <definedName name="scope_pick">[14]Control!$S$17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>{#N/A,#N/A,FALSE,"Créances";#N/A,#N/A,FALSE,"Effectifs";#N/A,#N/A,FALSE,"SI"}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>{"' calendrier 2000'!$A$1:$Q$38"}</definedName>
    <definedName name="sdfsddsf">{#N/A,#N/A,FALSE,"Créances";#N/A,#N/A,FALSE,"Effectifs";#N/A,#N/A,FALSE,"SI"}</definedName>
    <definedName name="sdfsdf">{#N/A,#N/A,FALSE,"Créances";#N/A,#N/A,FALSE,"Effectifs";#N/A,#N/A,FALSE,"SI"}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>{"' calendrier 2000'!$A$1:$Q$38"}</definedName>
    <definedName name="sdsdfsdfsdf">{#N/A,#N/A,FALSE,"Créances";#N/A,#N/A,FALSE,"Effectifs";#N/A,#N/A,FALSE,"SI"}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>{#N/A,#N/A,FALSE,"Créances";#N/A,#N/A,FALSE,"Effectifs";#N/A,#N/A,FALSE,"SI"}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>#REF!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>#REF!</definedName>
    <definedName name="start">[3]Assumptions!$C$6</definedName>
    <definedName name="startbis">#REF!</definedName>
    <definedName name="startemail">[33]Assumptions!$B$33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'[10]TABLES 1 &amp; 2 ANNEX BCC'!$A$148:$I$155</definedName>
    <definedName name="sv">#REF!</definedName>
    <definedName name="svs">#REF!</definedName>
    <definedName name="Synthèse">#REF!</definedName>
    <definedName name="Synthèse_des_effectifs">'[34]SYNTHESE DES EFFECTIFS'!$A$1:$Z$81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[20]Arkusz4!$A$1:$C$83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[14]Control!$AN$5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>'[35]Mens. TT'!$B$69:$M$75</definedName>
    <definedName name="TT_B03_M">'[35]Mens. TT'!$B$27:$M$33</definedName>
    <definedName name="TT_R02_C">'[35]Mens. TT'!$B$78:$M$84</definedName>
    <definedName name="TT_R02_M">'[35]Mens. TT'!$B$43:$M$49</definedName>
    <definedName name="TT_R03_C">'[35]Mens. TT'!$B$60:$M$66</definedName>
    <definedName name="TT_R03_M">'[35]Mens.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>#REF!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'[36]5- Fin'!#REF!</definedName>
    <definedName name="Update_Pd2">[14]Lookup!$U$21:$W$36</definedName>
    <definedName name="USD">'[9]Input data'!$B$3</definedName>
    <definedName name="usługi">#REF!</definedName>
    <definedName name="uuu">{#N/A,#N/A,FALSE,"Créances";#N/A,#N/A,FALSE,"Effectifs";#N/A,#N/A,FALSE,"SI"}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[26]Value!$A$1:$J$66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[14]Control!$Q$6:$Q$11</definedName>
    <definedName name="Variant_pick">[14]Control!$Q$3</definedName>
    <definedName name="vcsds">{#N/A,#N/A,FALSE,"Créances";#N/A,#N/A,FALSE,"Effectifs";#N/A,#N/A,FALSE,"SI"}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hidden="1">{"PRODUKCJA",#N/A,FALSE,"KOSZTY PRODUKCYJNE";"ROBOCIZNA",#N/A,FALSE,"KOSZTY PRODUKCYJNE"}</definedName>
    <definedName name="View">[14]Control!$AN$3</definedName>
    <definedName name="View_2">[14]Control!$AN$4</definedName>
    <definedName name="View_Type">[14]Control!$AO$2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'[37]#ADR'!$D$8:$D$28</definedName>
    <definedName name="VV_SALDI">#REF!</definedName>
    <definedName name="wanadoocable">'[38]Budget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>#REF!</definedName>
    <definedName name="WIBOR6M">#REF!</definedName>
    <definedName name="WIN">{"' calendrier 2000'!$A$1:$Q$38"}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{"RACHUNEK_ZYSKÓW_I_STRAT",#N/A,FALSE,"DANE - POZOSTAŁE";"BILANS",#N/A,FALSE,"DANE - POZOSTAŁE"}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hidden="1">{"Debt_floating",#N/A,FALSE,"BudgetIII";"Debt_fixed",#N/A,FALSE,"BudgetIII";"Debt_hedge_I",#N/A,FALSE,"BudgetIII"}</definedName>
    <definedName name="wrn.ET_SG.">{#N/A,#N/A,FALSE,"Créances";#N/A,#N/A,FALSE,"Effectifs";#N/A,#N/A,FALSE,"SI"}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{"PLAN_RACHUNKU_ZYSKÓW",#N/A,FALSE,"SPRAWOZD";"PLAN_BILANSU",#N/A,FALSE,"SPRAWOZD";"ZMIANY_STANU_BILANSU",#N/A,FALSE,"SPRAWOZD";"PLAN_PRZEPŁYWÓW",#N/A,FALSE,"SPRAWOZD"}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{#N/A,#N/A,FALSE,"Créances";#N/A,#N/A,FALSE,"Effectifs";#N/A,#N/A,FALSE,"SI"}</definedName>
    <definedName name="xxx">{#N/A,#N/A,FALSE,"Créances";#N/A,#N/A,FALSE,"Effectifs";#N/A,#N/A,FALSE,"SI"}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>{#N/A,#N/A,FALSE,"Créances";#N/A,#N/A,FALSE,"Effectifs";#N/A,#N/A,FALSE,"SI"}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[39]Start!$B$7</definedName>
    <definedName name="YCurrent_Period">[39]Start!$F$16</definedName>
    <definedName name="YCurrent_Period_YTD">[40]Start!$H$16</definedName>
    <definedName name="YCurrent_Phase">[39]Start!$G$14</definedName>
    <definedName name="YCurrent_Rate">[39]Rates!$B$11</definedName>
    <definedName name="year">[14]Control!$C$8</definedName>
    <definedName name="year_toggle">#REF!</definedName>
    <definedName name="YEntity">[41]Start!$B$3</definedName>
    <definedName name="YEntity_name">[41]Start!$B$5</definedName>
    <definedName name="YPrevious_Period">[39]Start!$F$17</definedName>
    <definedName name="YPrevious_Phase">[39]Start!$G$15</definedName>
    <definedName name="YPrevious_Rate">[39]Rates!$B$10</definedName>
    <definedName name="YTable">#REF!</definedName>
    <definedName name="ytr">{#N/A,#N/A,FALSE,"Créances";#N/A,#N/A,FALSE,"Effectifs";#N/A,#N/A,FALSE,"SI"}</definedName>
    <definedName name="YYeF_Period">[42]Start!$B$9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bilans'!$A$1:$B$63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 calcMode="manual" fullPrecision="0"/>
</workbook>
</file>

<file path=xl/calcChain.xml><?xml version="1.0" encoding="utf-8"?>
<calcChain xmlns="http://schemas.openxmlformats.org/spreadsheetml/2006/main">
  <c r="J15" i="28" l="1"/>
  <c r="J14" i="28"/>
  <c r="J13" i="28"/>
  <c r="J12" i="28"/>
  <c r="J11" i="28"/>
  <c r="J10" i="28"/>
  <c r="J9" i="28"/>
  <c r="J8" i="28"/>
  <c r="J7" i="28"/>
  <c r="J26" i="28"/>
  <c r="J25" i="28"/>
  <c r="J24" i="28"/>
  <c r="J23" i="28"/>
  <c r="J22" i="28"/>
  <c r="J21" i="28"/>
  <c r="J20" i="28"/>
  <c r="J19" i="28"/>
  <c r="J18" i="28"/>
  <c r="J61" i="28" l="1"/>
  <c r="J60" i="28"/>
  <c r="J59" i="28"/>
  <c r="J58" i="28"/>
  <c r="J57" i="28"/>
  <c r="J56" i="28"/>
  <c r="J55" i="28"/>
  <c r="J54" i="28"/>
  <c r="J53" i="28"/>
  <c r="J52" i="28"/>
  <c r="I50" i="28"/>
  <c r="J49" i="28"/>
  <c r="J48" i="28"/>
  <c r="J47" i="28"/>
  <c r="J46" i="28"/>
  <c r="J45" i="28"/>
  <c r="J44" i="28"/>
  <c r="J43" i="28"/>
  <c r="J42" i="28"/>
  <c r="J41" i="28"/>
  <c r="J38" i="28"/>
  <c r="J35" i="28"/>
  <c r="J34" i="28"/>
  <c r="J33" i="28"/>
  <c r="J32" i="28"/>
  <c r="J50" i="28" l="1"/>
  <c r="K62" i="28"/>
  <c r="K50" i="28"/>
  <c r="K36" i="28"/>
  <c r="K27" i="28"/>
  <c r="J62" i="28"/>
  <c r="I62" i="28"/>
  <c r="J36" i="28"/>
  <c r="J39" i="28" s="1"/>
  <c r="I36" i="28"/>
  <c r="I39" i="28" s="1"/>
  <c r="J27" i="28"/>
  <c r="I27" i="28"/>
  <c r="I16" i="28"/>
  <c r="J16" i="28" l="1"/>
  <c r="J29" i="28" s="1"/>
  <c r="J64" i="28"/>
  <c r="I64" i="28"/>
  <c r="K39" i="28"/>
  <c r="K64" i="28" s="1"/>
  <c r="K16" i="28"/>
  <c r="K29" i="28" s="1"/>
  <c r="I29" i="28"/>
</calcChain>
</file>

<file path=xl/sharedStrings.xml><?xml version="1.0" encoding="utf-8"?>
<sst xmlns="http://schemas.openxmlformats.org/spreadsheetml/2006/main" count="315" uniqueCount="189">
  <si>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</si>
  <si>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</si>
  <si>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</si>
  <si>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</si>
  <si>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</si>
  <si>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</si>
  <si>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</si>
  <si>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</si>
  <si>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</si>
  <si>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</si>
  <si>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</si>
  <si>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</si>
  <si>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</si>
  <si>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</si>
  <si>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</si>
  <si>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- Koszty rozliczeń z innymi operatorami</t>
  </si>
  <si>
    <t>- Koszty sprzedaży</t>
  </si>
  <si>
    <t>Pozostałe przychody i koszty operacyjne</t>
  </si>
  <si>
    <t>% przychodów</t>
  </si>
  <si>
    <t>Amortyzacja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</si>
  <si>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</si>
  <si>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</si>
  <si>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</si>
  <si>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</si>
  <si>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</si>
  <si>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</si>
  <si>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</si>
  <si>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</si>
  <si>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</si>
  <si>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</si>
  <si>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</si>
  <si>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</si>
  <si>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</si>
  <si>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</si>
  <si>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</si>
  <si>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</si>
  <si>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</si>
  <si>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</si>
  <si>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</si>
  <si>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</si>
  <si>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</si>
  <si>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</si>
  <si>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</si>
  <si>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</si>
  <si>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</si>
  <si>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</si>
  <si>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</si>
  <si>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</si>
  <si>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</si>
  <si>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</si>
  <si>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</si>
  <si>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</si>
  <si>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</si>
  <si>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</si>
  <si>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Zmiana kapitału obrotowego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</si>
  <si>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</si>
  <si>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</si>
  <si>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</si>
  <si>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</si>
  <si>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</si>
  <si>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</si>
  <si>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</si>
  <si>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</si>
  <si>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</si>
  <si>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</si>
  <si>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</si>
  <si>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</si>
  <si>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</si>
  <si>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</si>
  <si>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</si>
  <si>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</si>
  <si>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</si>
  <si>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</si>
  <si>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</si>
  <si>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</si>
  <si>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</si>
  <si>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</si>
  <si>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</si>
  <si>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</si>
  <si>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</si>
  <si>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</si>
  <si>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</si>
  <si>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</si>
  <si>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</si>
  <si>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</si>
  <si>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</si>
  <si>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</si>
  <si>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</si>
  <si>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</si>
  <si>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</si>
  <si>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</si>
  <si>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</si>
  <si>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</si>
  <si>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</si>
  <si>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</si>
  <si>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</si>
  <si>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</si>
  <si>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</si>
  <si>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Koszty rozwiązania stosunku pracy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</si>
  <si>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</si>
  <si>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</si>
  <si>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</si>
  <si>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</si>
  <si>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</si>
  <si>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</si>
  <si>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</si>
  <si>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</si>
  <si>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</si>
  <si>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</si>
  <si>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</si>
  <si>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</si>
  <si>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</si>
  <si>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(Utworzenie)/odwrócenie odpisu z tytułu utraty wartości aktywów trwałych</t>
  </si>
  <si>
    <t>Usługi wąskopasmowe</t>
  </si>
  <si>
    <t xml:space="preserve">Usługi szerokopasmowe, telewizja i transmisja głosu przez Internet 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</si>
  <si>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</si>
  <si>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</si>
  <si>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</si>
  <si>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</si>
  <si>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</si>
  <si>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</si>
  <si>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</si>
  <si>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</si>
  <si>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</si>
  <si>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</si>
  <si>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</si>
  <si>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</si>
  <si>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</si>
  <si>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</si>
  <si>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</si>
  <si>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</si>
  <si>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</si>
  <si>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</si>
  <si>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</si>
  <si>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</si>
  <si>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</si>
  <si>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</si>
  <si>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</si>
  <si>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</si>
  <si>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</si>
  <si>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</si>
  <si>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</si>
  <si>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Zyski z tytułu sprzedaży aktywów</t>
  </si>
  <si>
    <t>Zysk / (strata) z działalności operacyjnej</t>
  </si>
  <si>
    <t>Skonsolidowany zysk / (strata) netto</t>
  </si>
  <si>
    <t>3 kw</t>
  </si>
  <si>
    <t>Środki pieniężne netto z działalności operacyjnej przed zmianą kapitału obrotowego</t>
  </si>
  <si>
    <t>Wpływy ze sprzedaży środków trwałych i wartości niematerialnych</t>
  </si>
  <si>
    <t>IFRS15</t>
  </si>
  <si>
    <t>IAS18</t>
  </si>
  <si>
    <t>raportowane 
(IAS 18)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</si>
  <si>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</si>
  <si>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</si>
  <si>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</si>
  <si>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</si>
  <si>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</si>
  <si>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</si>
  <si>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</si>
  <si>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</si>
  <si>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</si>
  <si>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</si>
  <si>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</si>
  <si>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</si>
  <si>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dodatkowe wskaźniki operacyjne</t>
  </si>
  <si>
    <t>Usługi komórkowe (usługi detaliczne i hurtowe)</t>
  </si>
  <si>
    <t>Przychody z usług komórkowych</t>
  </si>
  <si>
    <t xml:space="preserve">Przychody z usług szerokopasmowych, telewizji i transmisji głosu przez Internet </t>
  </si>
  <si>
    <t>wpływ wprowadzenia IFRS15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</si>
  <si>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</si>
  <si>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</si>
  <si>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</si>
  <si>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</si>
  <si>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</si>
  <si>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</si>
  <si>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Klienci konwergentni</t>
  </si>
  <si>
    <t>Utrata wartości należności i aktywów kontraktowych</t>
  </si>
  <si>
    <t>Koszty kontraktowe</t>
  </si>
  <si>
    <t>Otrzymane dotacje inwestycyjne/ zapłacone dostawcom środków trwałych</t>
  </si>
  <si>
    <t>rok do roku*</t>
  </si>
  <si>
    <t>Wpływ Umowy Społecznej pomniejszony o związane z nimi ograniczenia długoterminowych świadczeń pracowniczych</t>
  </si>
  <si>
    <t>stan na 1 stycznia
IFRS15</t>
  </si>
  <si>
    <t>1 kw.
IFRS15</t>
  </si>
  <si>
    <t>Kwartalne ARPU w zł na miesiąc</t>
  </si>
  <si>
    <t>Przychody w milionach złotych (IAS 18)</t>
  </si>
  <si>
    <t>n/a</t>
  </si>
  <si>
    <t>Usługi hurtowe komórkowe</t>
  </si>
  <si>
    <t>2 kw.
IFRS15</t>
  </si>
  <si>
    <t>PSTN</t>
  </si>
  <si>
    <t>Usługi wyłącznie stacjonarnego dostępu wąskopasmowego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</si>
</sst>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66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  <charset val="238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  <charset val="238"/>
    </font>
    <font>
      <b/>
      <sz val="9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38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b/>
      <i/>
      <sz val="10"/>
      <color indexed="23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84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237" fontId="6" fillId="0" borderId="0"/>
    <xf numFmtId="0" fontId="7" fillId="0" borderId="0"/>
    <xf numFmtId="0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1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84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Font="0" applyFill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182" fontId="1" fillId="21" borderId="2">
      <alignment horizontal="center" vertical="center"/>
    </xf>
    <xf numFmtId="237" fontId="6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6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Fill="0" applyBorder="0" applyAlignment="0" applyProtection="0">
      <protection locked="0"/>
    </xf>
    <xf numFmtId="167" fontId="20" fillId="0" borderId="0" applyNumberFormat="0" applyFont="0" applyAlignment="0"/>
    <xf numFmtId="14" fontId="21" fillId="0" borderId="0" applyNumberFormat="0" applyFill="0" applyBorder="0" applyAlignment="0" applyProtection="0">
      <alignment horizontal="center"/>
    </xf>
    <xf numFmtId="0" fontId="22" fillId="22" borderId="3" applyNumberFormat="0" applyFill="0" applyBorder="0" applyAlignment="0" applyProtection="0">
      <protection locked="0"/>
    </xf>
    <xf numFmtId="0" fontId="23" fillId="0" borderId="4" applyNumberFormat="0" applyFont="0" applyFill="0" applyAlignment="0" applyProtection="0"/>
    <xf numFmtId="185" fontId="1" fillId="0" borderId="5" applyNumberFormat="0" applyFill="0" applyAlignment="0" applyProtection="0"/>
    <xf numFmtId="178" fontId="1" fillId="0" borderId="0" applyFont="0" applyFill="0" applyBorder="0" applyAlignment="0" applyProtection="0"/>
    <xf numFmtId="0" fontId="24" fillId="23" borderId="6" applyNumberFormat="0" applyAlignment="0" applyProtection="0"/>
    <xf numFmtId="37" fontId="25" fillId="24" borderId="0" applyNumberFormat="0" applyFont="0" applyBorder="0" applyAlignment="0">
      <alignment horizontal="center"/>
    </xf>
    <xf numFmtId="0" fontId="26" fillId="25" borderId="7" applyNumberFormat="0" applyAlignment="0" applyProtection="0"/>
    <xf numFmtId="0" fontId="27" fillId="0" borderId="0" applyNumberFormat="0" applyFill="0" applyBorder="0" applyProtection="0">
      <alignment horizontal="right"/>
    </xf>
    <xf numFmtId="176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40" fontId="30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228" fontId="31" fillId="0" borderId="0" applyFont="0" applyFill="0" applyBorder="0" applyAlignment="0" applyProtection="0">
      <alignment horizontal="right"/>
    </xf>
    <xf numFmtId="234" fontId="31" fillId="0" borderId="0" applyFont="0" applyFill="0" applyBorder="0" applyAlignment="0" applyProtection="0"/>
    <xf numFmtId="229" fontId="31" fillId="0" borderId="0" applyFont="0" applyFill="0" applyBorder="0" applyAlignment="0" applyProtection="0">
      <alignment horizontal="right"/>
    </xf>
    <xf numFmtId="184" fontId="1" fillId="0" borderId="0"/>
    <xf numFmtId="43" fontId="29" fillId="0" borderId="0" applyFont="0" applyFill="0" applyBorder="0" applyAlignment="0" applyProtection="0"/>
    <xf numFmtId="3" fontId="32" fillId="0" borderId="0" applyFont="0" applyFill="0" applyBorder="0" applyAlignment="0" applyProtection="0"/>
    <xf numFmtId="214" fontId="33" fillId="16" borderId="0">
      <alignment horizontal="left"/>
    </xf>
    <xf numFmtId="184" fontId="1" fillId="0" borderId="0"/>
    <xf numFmtId="37" fontId="34" fillId="26" borderId="1">
      <alignment horizontal="right"/>
    </xf>
    <xf numFmtId="2" fontId="1" fillId="27" borderId="0"/>
    <xf numFmtId="0" fontId="35" fillId="0" borderId="0">
      <alignment horizontal="left"/>
    </xf>
    <xf numFmtId="0" fontId="4" fillId="0" borderId="0"/>
    <xf numFmtId="0" fontId="36" fillId="0" borderId="0">
      <alignment horizontal="left"/>
    </xf>
    <xf numFmtId="18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89" fontId="1" fillId="0" borderId="0" applyFont="0" applyFill="0" applyBorder="0" applyAlignment="0" applyProtection="0"/>
    <xf numFmtId="233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175" fontId="38" fillId="0" borderId="0" applyFill="0" applyBorder="0">
      <alignment horizontal="right"/>
    </xf>
    <xf numFmtId="0" fontId="14" fillId="0" borderId="8" applyNumberFormat="0">
      <alignment vertical="center"/>
    </xf>
    <xf numFmtId="168" fontId="39" fillId="0" borderId="0" applyNumberFormat="0" applyFill="0" applyBorder="0" applyAlignment="0"/>
    <xf numFmtId="0" fontId="40" fillId="28" borderId="0" applyNumberFormat="0" applyFont="0" applyBorder="0" applyAlignment="0" applyProtection="0">
      <protection locked="0"/>
    </xf>
    <xf numFmtId="185" fontId="1" fillId="0" borderId="0" applyFont="0" applyFill="0" applyBorder="0" applyProtection="0">
      <alignment horizontal="right"/>
    </xf>
    <xf numFmtId="17" fontId="41" fillId="0" borderId="0" applyFill="0" applyBorder="0">
      <alignment horizontal="right"/>
    </xf>
    <xf numFmtId="231" fontId="31" fillId="0" borderId="0" applyFont="0" applyFill="0" applyBorder="0" applyAlignment="0" applyProtection="0"/>
    <xf numFmtId="190" fontId="1" fillId="0" borderId="0" applyFont="0" applyFill="0" applyBorder="0" applyProtection="0">
      <alignment horizontal="right"/>
    </xf>
    <xf numFmtId="14" fontId="42" fillId="0" borderId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>
      <protection locked="0"/>
    </xf>
    <xf numFmtId="175" fontId="20" fillId="0" borderId="0"/>
    <xf numFmtId="168" fontId="1" fillId="0" borderId="0" applyFill="0" applyBorder="0" applyAlignment="0" applyProtection="0"/>
    <xf numFmtId="230" fontId="31" fillId="0" borderId="10" applyNumberFormat="0" applyFont="0" applyFill="0" applyAlignment="0" applyProtection="0"/>
    <xf numFmtId="170" fontId="44" fillId="0" borderId="0" applyFill="0" applyBorder="0" applyAlignment="0" applyProtection="0"/>
    <xf numFmtId="3" fontId="40" fillId="0" borderId="11" applyNumberFormat="0" applyBorder="0"/>
    <xf numFmtId="38" fontId="42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47" fillId="0" borderId="0" applyFont="0" applyFill="0" applyBorder="0" applyAlignment="0" applyProtection="0"/>
    <xf numFmtId="23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39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48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1" fontId="47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42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" fillId="0" borderId="0">
      <protection locked="0"/>
    </xf>
    <xf numFmtId="193" fontId="1" fillId="0" borderId="0">
      <protection locked="0"/>
    </xf>
    <xf numFmtId="168" fontId="1" fillId="0" borderId="0">
      <alignment horizontal="center"/>
      <protection locked="0"/>
    </xf>
    <xf numFmtId="0" fontId="49" fillId="0" borderId="0"/>
    <xf numFmtId="175" fontId="49" fillId="0" borderId="0"/>
    <xf numFmtId="227" fontId="49" fillId="0" borderId="0"/>
    <xf numFmtId="19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52" fillId="0" borderId="0" applyNumberFormat="0" applyFont="0" applyFill="0" applyBorder="0" applyAlignment="0" applyProtection="0">
      <alignment horizontal="left"/>
    </xf>
    <xf numFmtId="195" fontId="1" fillId="0" borderId="0">
      <protection locked="0"/>
    </xf>
    <xf numFmtId="196" fontId="1" fillId="0" borderId="0">
      <protection locked="0"/>
    </xf>
    <xf numFmtId="166" fontId="53" fillId="0" borderId="0">
      <protection locked="0"/>
    </xf>
    <xf numFmtId="197" fontId="1" fillId="0" borderId="0" applyFill="0" applyBorder="0">
      <alignment horizontal="righ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>
      <alignment horizontal="left"/>
    </xf>
    <xf numFmtId="186" fontId="1" fillId="22" borderId="1" applyFont="0" applyBorder="0" applyAlignment="0" applyProtection="0">
      <alignment vertical="top"/>
    </xf>
    <xf numFmtId="0" fontId="57" fillId="29" borderId="0"/>
    <xf numFmtId="3" fontId="58" fillId="30" borderId="1">
      <alignment horizontal="right" vertical="center"/>
    </xf>
    <xf numFmtId="1" fontId="1" fillId="31" borderId="1"/>
    <xf numFmtId="215" fontId="59" fillId="0" borderId="0"/>
    <xf numFmtId="38" fontId="40" fillId="32" borderId="0" applyNumberFormat="0" applyBorder="0" applyAlignment="0" applyProtection="0"/>
    <xf numFmtId="0" fontId="60" fillId="0" borderId="0" applyBorder="0">
      <alignment horizontal="left"/>
    </xf>
    <xf numFmtId="190" fontId="1" fillId="33" borderId="1" applyNumberFormat="0" applyFont="0" applyAlignment="0"/>
    <xf numFmtId="232" fontId="31" fillId="0" borderId="0" applyFont="0" applyFill="0" applyBorder="0" applyAlignment="0" applyProtection="0">
      <alignment horizontal="right"/>
    </xf>
    <xf numFmtId="0" fontId="61" fillId="0" borderId="0">
      <alignment horizontal="left"/>
    </xf>
    <xf numFmtId="0" fontId="61" fillId="0" borderId="0">
      <alignment horizontal="left"/>
    </xf>
    <xf numFmtId="0" fontId="62" fillId="0" borderId="0" applyProtection="0">
      <alignment horizontal="right" vertical="top"/>
    </xf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4" fillId="0" borderId="0"/>
    <xf numFmtId="0" fontId="63" fillId="0" borderId="0"/>
    <xf numFmtId="0" fontId="65" fillId="0" borderId="14">
      <alignment horizontal="left" vertical="top"/>
    </xf>
    <xf numFmtId="0" fontId="66" fillId="0" borderId="0">
      <alignment horizontal="left"/>
    </xf>
    <xf numFmtId="0" fontId="65" fillId="0" borderId="14">
      <alignment horizontal="left" vertical="top"/>
    </xf>
    <xf numFmtId="0" fontId="65" fillId="0" borderId="14">
      <alignment horizontal="left" vertical="top"/>
    </xf>
    <xf numFmtId="0" fontId="67" fillId="0" borderId="14">
      <alignment horizontal="left" vertical="top"/>
    </xf>
    <xf numFmtId="0" fontId="68" fillId="0" borderId="0">
      <alignment horizontal="left"/>
    </xf>
    <xf numFmtId="0" fontId="67" fillId="0" borderId="14">
      <alignment horizontal="left" vertical="top"/>
    </xf>
    <xf numFmtId="0" fontId="69" fillId="0" borderId="14">
      <alignment horizontal="left" vertical="top"/>
    </xf>
    <xf numFmtId="0" fontId="70" fillId="0" borderId="0">
      <alignment horizontal="left"/>
    </xf>
    <xf numFmtId="0" fontId="70" fillId="0" borderId="0">
      <alignment horizontal="left"/>
    </xf>
    <xf numFmtId="0" fontId="71" fillId="0" borderId="0" applyNumberFormat="0" applyFill="0" applyBorder="0" applyAlignment="0" applyProtection="0"/>
    <xf numFmtId="198" fontId="1" fillId="0" borderId="0">
      <protection locked="0"/>
    </xf>
    <xf numFmtId="0" fontId="60" fillId="0" borderId="0"/>
    <xf numFmtId="0" fontId="72" fillId="34" borderId="0" applyNumberFormat="0" applyBorder="0" applyAlignment="0" applyProtection="0"/>
    <xf numFmtId="49" fontId="73" fillId="0" borderId="0">
      <alignment horizontal="left"/>
    </xf>
    <xf numFmtId="49" fontId="74" fillId="0" borderId="0">
      <alignment horizontal="left"/>
    </xf>
    <xf numFmtId="1" fontId="29" fillId="0" borderId="0" applyFont="0" applyFill="0" applyBorder="0" applyAlignment="0" applyProtection="0"/>
    <xf numFmtId="1" fontId="29" fillId="0" borderId="0" applyFont="0" applyFill="0" applyBorder="0" applyAlignment="0" applyProtection="0"/>
    <xf numFmtId="49" fontId="73" fillId="0" borderId="0"/>
    <xf numFmtId="174" fontId="29" fillId="0" borderId="0" applyFont="0" applyFill="0" applyBorder="0" applyAlignment="0" applyProtection="0"/>
    <xf numFmtId="49" fontId="73" fillId="0" borderId="0"/>
    <xf numFmtId="49" fontId="73" fillId="0" borderId="0"/>
    <xf numFmtId="49" fontId="73" fillId="0" borderId="0">
      <alignment vertical="top"/>
    </xf>
    <xf numFmtId="10" fontId="40" fillId="33" borderId="1" applyNumberFormat="0" applyBorder="0" applyAlignment="0" applyProtection="0"/>
    <xf numFmtId="0" fontId="75" fillId="0" borderId="9"/>
    <xf numFmtId="9" fontId="76" fillId="0" borderId="9" applyFill="0" applyAlignment="0" applyProtection="0"/>
    <xf numFmtId="0" fontId="77" fillId="0" borderId="9"/>
    <xf numFmtId="190" fontId="1" fillId="33" borderId="0" applyNumberFormat="0" applyFont="0" applyBorder="0" applyAlignment="0" applyProtection="0">
      <alignment horizontal="center"/>
      <protection locked="0"/>
    </xf>
    <xf numFmtId="174" fontId="20" fillId="33" borderId="15" applyNumberFormat="0" applyFont="0" applyAlignment="0" applyProtection="0">
      <alignment horizontal="center"/>
      <protection locked="0"/>
    </xf>
    <xf numFmtId="199" fontId="78" fillId="0" borderId="0"/>
    <xf numFmtId="200" fontId="78" fillId="0" borderId="0"/>
    <xf numFmtId="0" fontId="79" fillId="35" borderId="0" applyNumberFormat="0" applyBorder="0" applyProtection="0"/>
    <xf numFmtId="0" fontId="80" fillId="36" borderId="0" applyNumberFormat="0"/>
    <xf numFmtId="216" fontId="81" fillId="0" borderId="16">
      <alignment horizontal="center"/>
    </xf>
    <xf numFmtId="184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2" fillId="25" borderId="7" applyNumberFormat="0" applyAlignment="0" applyProtection="0"/>
    <xf numFmtId="1" fontId="83" fillId="1" borderId="17">
      <protection locked="0"/>
    </xf>
    <xf numFmtId="235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3" fontId="1" fillId="37" borderId="0" applyFont="0" applyBorder="0" applyAlignment="0"/>
    <xf numFmtId="37" fontId="87" fillId="0" borderId="0" applyNumberFormat="0" applyFill="0" applyBorder="0" applyAlignment="0" applyProtection="0">
      <alignment horizontal="right"/>
    </xf>
    <xf numFmtId="3" fontId="1" fillId="0" borderId="0"/>
    <xf numFmtId="14" fontId="81" fillId="0" borderId="16">
      <alignment horizontal="center"/>
    </xf>
    <xf numFmtId="217" fontId="81" fillId="0" borderId="16"/>
    <xf numFmtId="2" fontId="88" fillId="0" borderId="0" applyFont="0"/>
    <xf numFmtId="201" fontId="1" fillId="0" borderId="0" applyFont="0" applyFill="0" applyBorder="0" applyAlignment="0" applyProtection="0"/>
    <xf numFmtId="223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3" fontId="51" fillId="0" borderId="0"/>
    <xf numFmtId="2" fontId="89" fillId="38" borderId="0" applyNumberFormat="0" applyFont="0" applyBorder="0" applyAlignment="0" applyProtection="0"/>
    <xf numFmtId="3" fontId="51" fillId="0" borderId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25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204" fontId="1" fillId="0" borderId="0">
      <protection locked="0"/>
    </xf>
    <xf numFmtId="205" fontId="1" fillId="0" borderId="0" applyFont="0" applyFill="0" applyBorder="0" applyProtection="0">
      <alignment horizontal="right"/>
    </xf>
    <xf numFmtId="206" fontId="1" fillId="0" borderId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7" fontId="1" fillId="0" borderId="0"/>
    <xf numFmtId="208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0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13" fontId="1" fillId="0" borderId="0"/>
    <xf numFmtId="213" fontId="1" fillId="0" borderId="0"/>
    <xf numFmtId="213" fontId="1" fillId="0" borderId="0"/>
    <xf numFmtId="208" fontId="1" fillId="0" borderId="0"/>
    <xf numFmtId="213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0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13" fontId="1" fillId="0" borderId="0"/>
    <xf numFmtId="213" fontId="1" fillId="0" borderId="0"/>
    <xf numFmtId="213" fontId="1" fillId="0" borderId="0"/>
    <xf numFmtId="208" fontId="1" fillId="0" borderId="0"/>
    <xf numFmtId="213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0" fontId="90" fillId="0" borderId="18" applyNumberFormat="0" applyFill="0" applyAlignment="0" applyProtection="0"/>
    <xf numFmtId="0" fontId="91" fillId="0" borderId="19" applyNumberFormat="0" applyFill="0" applyAlignment="0" applyProtection="0"/>
    <xf numFmtId="0" fontId="92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protection locked="0"/>
    </xf>
    <xf numFmtId="0" fontId="94" fillId="39" borderId="0" applyNumberFormat="0" applyBorder="0" applyAlignment="0" applyProtection="0"/>
    <xf numFmtId="0" fontId="95" fillId="39" borderId="0" applyNumberFormat="0" applyBorder="0" applyAlignment="0" applyProtection="0"/>
    <xf numFmtId="3" fontId="58" fillId="30" borderId="21" applyNumberFormat="0">
      <alignment horizontal="right" vertical="center"/>
    </xf>
    <xf numFmtId="37" fontId="96" fillId="0" borderId="0"/>
    <xf numFmtId="1" fontId="51" fillId="0" borderId="0"/>
    <xf numFmtId="179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1" fillId="0" borderId="0"/>
    <xf numFmtId="0" fontId="29" fillId="0" borderId="0"/>
    <xf numFmtId="0" fontId="29" fillId="0" borderId="0"/>
    <xf numFmtId="0" fontId="98" fillId="0" borderId="0"/>
    <xf numFmtId="0" fontId="99" fillId="0" borderId="0" applyFill="0" applyBorder="0" applyAlignment="0" applyProtection="0"/>
    <xf numFmtId="0" fontId="7" fillId="0" borderId="0"/>
    <xf numFmtId="0" fontId="47" fillId="0" borderId="0"/>
    <xf numFmtId="37" fontId="100" fillId="0" borderId="0" applyNumberFormat="0" applyFont="0" applyFill="0" applyBorder="0" applyAlignment="0" applyProtection="0"/>
    <xf numFmtId="0" fontId="1" fillId="40" borderId="22" applyNumberFormat="0" applyFont="0" applyAlignment="0" applyProtection="0"/>
    <xf numFmtId="0" fontId="101" fillId="0" borderId="23"/>
    <xf numFmtId="1" fontId="102" fillId="0" borderId="0" applyFont="0" applyFill="0" applyBorder="0" applyAlignment="0" applyProtection="0">
      <protection locked="0"/>
    </xf>
    <xf numFmtId="218" fontId="33" fillId="0" borderId="16"/>
    <xf numFmtId="218" fontId="81" fillId="0" borderId="16"/>
    <xf numFmtId="0" fontId="1" fillId="0" borderId="0"/>
    <xf numFmtId="0" fontId="103" fillId="23" borderId="6" applyNumberFormat="0" applyAlignment="0" applyProtection="0"/>
    <xf numFmtId="179" fontId="19" fillId="0" borderId="0"/>
    <xf numFmtId="37" fontId="1" fillId="32" borderId="1">
      <alignment horizontal="right"/>
    </xf>
    <xf numFmtId="40" fontId="1" fillId="22" borderId="0">
      <alignment horizontal="right"/>
    </xf>
    <xf numFmtId="0" fontId="1" fillId="22" borderId="3"/>
    <xf numFmtId="1" fontId="104" fillId="0" borderId="1" applyFill="0" applyProtection="0">
      <alignment horizontal="center" vertical="top" wrapText="1"/>
    </xf>
    <xf numFmtId="37" fontId="40" fillId="0" borderId="0" applyBorder="0">
      <protection locked="0"/>
    </xf>
    <xf numFmtId="0" fontId="1" fillId="0" borderId="0" applyProtection="0">
      <alignment horizontal="left"/>
    </xf>
    <xf numFmtId="0" fontId="1" fillId="0" borderId="0" applyFill="0" applyBorder="0" applyProtection="0">
      <alignment horizontal="left"/>
    </xf>
    <xf numFmtId="0" fontId="1" fillId="0" borderId="0" applyFill="0" applyBorder="0" applyProtection="0">
      <alignment horizontal="left"/>
    </xf>
    <xf numFmtId="0" fontId="105" fillId="0" borderId="0" applyProtection="0">
      <alignment horizontal="left"/>
    </xf>
    <xf numFmtId="0" fontId="66" fillId="0" borderId="0" applyNumberFormat="0" applyFill="0" applyBorder="0" applyProtection="0">
      <alignment horizontal="left"/>
    </xf>
    <xf numFmtId="209" fontId="1" fillId="0" borderId="0" applyFont="0" applyFill="0" applyBorder="0" applyAlignment="0"/>
    <xf numFmtId="181" fontId="1" fillId="0" borderId="0" applyFill="0" applyBorder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3" fontId="1" fillId="0" borderId="0" applyFont="0" applyFill="0" applyBorder="0" applyAlignment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5" fontId="1" fillId="0" borderId="0" applyFont="0" applyFill="0" applyBorder="0" applyProtection="0">
      <alignment horizontal="right"/>
    </xf>
    <xf numFmtId="10" fontId="40" fillId="0" borderId="0"/>
    <xf numFmtId="180" fontId="38" fillId="0" borderId="0" applyFill="0" applyBorder="0">
      <alignment horizontal="right"/>
    </xf>
    <xf numFmtId="1" fontId="51" fillId="0" borderId="0"/>
    <xf numFmtId="195" fontId="1" fillId="0" borderId="0">
      <protection locked="0"/>
    </xf>
    <xf numFmtId="0" fontId="42" fillId="0" borderId="0"/>
    <xf numFmtId="183" fontId="1" fillId="0" borderId="0"/>
    <xf numFmtId="177" fontId="1" fillId="0" borderId="0"/>
    <xf numFmtId="182" fontId="1" fillId="0" borderId="0"/>
    <xf numFmtId="219" fontId="1" fillId="0" borderId="0" applyFill="0" applyBorder="0">
      <alignment vertical="top"/>
    </xf>
    <xf numFmtId="220" fontId="1" fillId="0" borderId="0" applyFill="0" applyBorder="0">
      <alignment vertical="top"/>
    </xf>
    <xf numFmtId="219" fontId="1" fillId="0" borderId="0" applyFill="0" applyBorder="0">
      <alignment vertical="top"/>
    </xf>
    <xf numFmtId="0" fontId="102" fillId="32" borderId="1" applyNumberFormat="0" applyFont="0" applyAlignment="0" applyProtection="0"/>
    <xf numFmtId="208" fontId="1" fillId="32" borderId="0" applyNumberFormat="0" applyFont="0" applyBorder="0" applyAlignment="0" applyProtection="0">
      <alignment horizontal="center"/>
      <protection locked="0"/>
    </xf>
    <xf numFmtId="9" fontId="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106" fillId="0" borderId="4">
      <alignment horizontal="center"/>
    </xf>
    <xf numFmtId="3" fontId="42" fillId="0" borderId="0" applyFont="0" applyFill="0" applyBorder="0" applyAlignment="0" applyProtection="0"/>
    <xf numFmtId="0" fontId="42" fillId="41" borderId="0" applyNumberFormat="0" applyFont="0" applyBorder="0" applyAlignment="0" applyProtection="0"/>
    <xf numFmtId="38" fontId="6" fillId="0" borderId="0" applyFill="0" applyBorder="0">
      <alignment horizontal="center" vertical="top"/>
    </xf>
    <xf numFmtId="221" fontId="107" fillId="42" borderId="0"/>
    <xf numFmtId="0" fontId="33" fillId="0" borderId="0"/>
    <xf numFmtId="0" fontId="108" fillId="0" borderId="0"/>
    <xf numFmtId="0" fontId="109" fillId="0" borderId="0"/>
    <xf numFmtId="0" fontId="81" fillId="0" borderId="0"/>
    <xf numFmtId="3" fontId="1" fillId="43" borderId="1"/>
    <xf numFmtId="210" fontId="1" fillId="0" borderId="0" applyProtection="0">
      <alignment horizontal="right"/>
    </xf>
    <xf numFmtId="179" fontId="1" fillId="0" borderId="0" applyProtection="0">
      <alignment horizontal="right"/>
    </xf>
    <xf numFmtId="3" fontId="110" fillId="43" borderId="1"/>
    <xf numFmtId="37" fontId="1" fillId="0" borderId="0" applyNumberFormat="0" applyFill="0" applyBorder="0" applyAlignment="0" applyProtection="0"/>
    <xf numFmtId="0" fontId="102" fillId="0" borderId="0" applyNumberFormat="0" applyFill="0" applyBorder="0"/>
    <xf numFmtId="0" fontId="111" fillId="44" borderId="0" applyFont="0" applyFill="0" applyAlignment="0"/>
    <xf numFmtId="37" fontId="60" fillId="45" borderId="0" applyBorder="0" applyAlignment="0" applyProtection="0"/>
    <xf numFmtId="37" fontId="40" fillId="0" borderId="0" applyNumberFormat="0" applyFont="0" applyFill="0" applyBorder="0" applyAlignment="0" applyProtection="0"/>
    <xf numFmtId="37" fontId="40" fillId="0" borderId="0" applyNumberFormat="0" applyFont="0" applyFill="0" applyBorder="0" applyAlignment="0" applyProtection="0"/>
    <xf numFmtId="37" fontId="40" fillId="0" borderId="0" applyNumberFormat="0" applyFont="0" applyFill="0" applyBorder="0" applyAlignment="0" applyProtection="0"/>
    <xf numFmtId="0" fontId="55" fillId="0" borderId="24">
      <alignment vertical="center"/>
    </xf>
    <xf numFmtId="211" fontId="1" fillId="0" borderId="0">
      <alignment horizontal="left"/>
    </xf>
    <xf numFmtId="0" fontId="1" fillId="46" borderId="0" applyNumberFormat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7" borderId="0" applyNumberFormat="0" applyFont="0" applyBorder="0" applyAlignment="0" applyProtection="0"/>
    <xf numFmtId="0" fontId="1" fillId="0" borderId="0" applyFill="0" applyBorder="0" applyAlignment="0" applyProtection="0"/>
    <xf numFmtId="222" fontId="112" fillId="0" borderId="25">
      <alignment horizontal="justify" vertical="top" wrapText="1"/>
    </xf>
    <xf numFmtId="201" fontId="1" fillId="0" borderId="0">
      <alignment horizontal="left"/>
    </xf>
    <xf numFmtId="0" fontId="1" fillId="0" borderId="0"/>
    <xf numFmtId="0" fontId="1" fillId="0" borderId="0">
      <alignment vertical="center"/>
    </xf>
    <xf numFmtId="0" fontId="2" fillId="0" borderId="0"/>
    <xf numFmtId="0" fontId="3" fillId="0" borderId="0"/>
    <xf numFmtId="0" fontId="113" fillId="0" borderId="1">
      <alignment horizontal="center"/>
    </xf>
    <xf numFmtId="0" fontId="113" fillId="0" borderId="0">
      <alignment horizontal="center" vertical="center"/>
    </xf>
    <xf numFmtId="0" fontId="114" fillId="48" borderId="0" applyNumberFormat="0" applyFill="0">
      <alignment horizontal="left" vertical="center"/>
    </xf>
    <xf numFmtId="0" fontId="1" fillId="46" borderId="0" applyNumberFormat="0" applyFont="0" applyBorder="0" applyAlignment="0" applyProtection="0">
      <protection locked="0"/>
    </xf>
    <xf numFmtId="0" fontId="102" fillId="32" borderId="0" applyNumberFormat="0" applyFont="0" applyBorder="0" applyAlignment="0" applyProtection="0"/>
    <xf numFmtId="0" fontId="115" fillId="0" borderId="0" applyFill="0" applyBorder="0" applyProtection="0">
      <alignment horizontal="center" vertical="center"/>
    </xf>
    <xf numFmtId="0" fontId="116" fillId="0" borderId="0" applyNumberFormat="0" applyFill="0" applyBorder="0" applyProtection="0">
      <alignment horizontal="left"/>
    </xf>
    <xf numFmtId="230" fontId="117" fillId="0" borderId="15" applyBorder="0" applyProtection="0">
      <alignment horizontal="right" vertical="center"/>
    </xf>
    <xf numFmtId="0" fontId="118" fillId="49" borderId="0" applyBorder="0" applyProtection="0">
      <alignment horizontal="centerContinuous" vertical="center"/>
    </xf>
    <xf numFmtId="0" fontId="118" fillId="50" borderId="15" applyBorder="0" applyProtection="0">
      <alignment horizontal="centerContinuous" vertical="center"/>
    </xf>
    <xf numFmtId="0" fontId="11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115" fillId="0" borderId="0" applyFill="0" applyBorder="0" applyProtection="0"/>
    <xf numFmtId="0" fontId="68" fillId="0" borderId="0" applyNumberFormat="0" applyFill="0" applyBorder="0" applyProtection="0"/>
    <xf numFmtId="0" fontId="66" fillId="0" borderId="0" applyNumberFormat="0" applyFill="0" applyBorder="0" applyProtection="0"/>
    <xf numFmtId="0" fontId="56" fillId="0" borderId="0" applyNumberFormat="0" applyFill="0" applyBorder="0" applyProtection="0"/>
    <xf numFmtId="0" fontId="119" fillId="0" borderId="0">
      <alignment horizontal="centerContinuous"/>
    </xf>
    <xf numFmtId="0" fontId="19" fillId="22" borderId="11" applyNumberFormat="0" applyFont="0" applyFill="0" applyAlignment="0" applyProtection="0">
      <protection locked="0"/>
    </xf>
    <xf numFmtId="0" fontId="19" fillId="22" borderId="26" applyNumberFormat="0" applyFont="0" applyFill="0" applyAlignment="0" applyProtection="0">
      <protection locked="0"/>
    </xf>
    <xf numFmtId="0" fontId="120" fillId="0" borderId="0" applyNumberFormat="0" applyFill="0" applyBorder="0" applyAlignment="0" applyProtection="0"/>
    <xf numFmtId="0" fontId="79" fillId="35" borderId="0" applyNumberFormat="0" applyBorder="0" applyProtection="0"/>
    <xf numFmtId="0" fontId="102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 horizontal="left"/>
    </xf>
    <xf numFmtId="18" fontId="1" fillId="22" borderId="0" applyFont="0" applyFill="0" applyBorder="0" applyAlignment="0" applyProtection="0"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4" fillId="0" borderId="0">
      <alignment vertical="center"/>
    </xf>
    <xf numFmtId="0" fontId="63" fillId="0" borderId="0">
      <alignment vertical="center"/>
    </xf>
    <xf numFmtId="0" fontId="124" fillId="0" borderId="0">
      <alignment horizontal="left"/>
    </xf>
    <xf numFmtId="0" fontId="125" fillId="0" borderId="0" applyFill="0" applyBorder="0" applyAlignment="0" applyProtection="0">
      <protection locked="0"/>
    </xf>
    <xf numFmtId="37" fontId="1" fillId="29" borderId="1">
      <alignment horizontal="right"/>
    </xf>
    <xf numFmtId="3" fontId="1" fillId="51" borderId="1"/>
    <xf numFmtId="0" fontId="122" fillId="0" borderId="0"/>
    <xf numFmtId="0" fontId="121" fillId="0" borderId="0"/>
    <xf numFmtId="175" fontId="79" fillId="52" borderId="0" applyNumberFormat="0" applyProtection="0"/>
    <xf numFmtId="0" fontId="123" fillId="0" borderId="0" applyNumberFormat="0" applyFill="0" applyBorder="0" applyAlignment="0" applyProtection="0"/>
    <xf numFmtId="20" fontId="42" fillId="0" borderId="0"/>
    <xf numFmtId="0" fontId="79" fillId="35" borderId="0" applyNumberFormat="0" applyBorder="0" applyProtection="0"/>
    <xf numFmtId="0" fontId="126" fillId="0" borderId="0">
      <alignment horizontal="fill"/>
    </xf>
    <xf numFmtId="0" fontId="1" fillId="0" borderId="0" applyNumberFormat="0" applyFont="0" applyFill="0"/>
    <xf numFmtId="37" fontId="20" fillId="32" borderId="0" applyNumberFormat="0" applyBorder="0" applyAlignment="0" applyProtection="0"/>
    <xf numFmtId="37" fontId="20" fillId="0" borderId="0"/>
    <xf numFmtId="37" fontId="40" fillId="16" borderId="0" applyNumberFormat="0" applyBorder="0" applyAlignment="0" applyProtection="0"/>
    <xf numFmtId="3" fontId="1" fillId="0" borderId="27" applyProtection="0"/>
    <xf numFmtId="0" fontId="127" fillId="40" borderId="22" applyNumberFormat="0" applyFont="0" applyAlignment="0" applyProtection="0"/>
    <xf numFmtId="168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236" fontId="114" fillId="0" borderId="0" applyFont="0" applyFill="0" applyBorder="0" applyAlignment="0" applyProtection="0"/>
    <xf numFmtId="187" fontId="1" fillId="0" borderId="0" applyFont="0" applyFill="0" applyBorder="0" applyAlignment="0" applyProtection="0"/>
    <xf numFmtId="37" fontId="40" fillId="0" borderId="0" applyNumberFormat="0" applyFont="0" applyFill="0" applyBorder="0" applyAlignment="0" applyProtection="0"/>
    <xf numFmtId="0" fontId="1" fillId="0" borderId="3" applyBorder="0"/>
    <xf numFmtId="0" fontId="102" fillId="22" borderId="0" applyNumberFormat="0" applyFont="0" applyAlignment="0" applyProtection="0"/>
    <xf numFmtId="0" fontId="102" fillId="22" borderId="11" applyNumberFormat="0" applyFont="0" applyAlignment="0" applyProtection="0">
      <protection locked="0"/>
    </xf>
    <xf numFmtId="0" fontId="1" fillId="0" borderId="0" applyNumberFormat="0" applyFill="0" applyBorder="0" applyAlignment="0" applyProtection="0"/>
    <xf numFmtId="190" fontId="1" fillId="0" borderId="0" applyFont="0" applyFill="0" applyBorder="0" applyProtection="0">
      <alignment horizontal="right"/>
    </xf>
    <xf numFmtId="177" fontId="1" fillId="0" borderId="0" applyFont="0" applyFill="0" applyBorder="0" applyAlignment="0" applyProtection="0"/>
    <xf numFmtId="0" fontId="129" fillId="3" borderId="0" applyNumberFormat="0" applyBorder="0" applyAlignment="0" applyProtection="0"/>
  </cellStyleXfs>
  <cellXfs count="285">
    <xf numFmtId="0" fontId="0" fillId="0" borderId="0" xfId="0"/>
    <xf numFmtId="0" fontId="60" fillId="22" borderId="13" xfId="530" applyFont="1" applyFill="1" applyBorder="1" applyAlignment="1">
      <alignment horizontal="center" vertical="center"/>
    </xf>
    <xf numFmtId="0" fontId="135" fillId="22" borderId="0" xfId="530" applyFont="1" applyFill="1" applyBorder="1" applyAlignment="1">
      <alignment horizontal="center" vertical="center"/>
    </xf>
    <xf numFmtId="0" fontId="134" fillId="22" borderId="0" xfId="530" applyFont="1" applyFill="1" applyBorder="1" applyAlignment="1">
      <alignment vertical="center"/>
    </xf>
    <xf numFmtId="0" fontId="60" fillId="22" borderId="0" xfId="530" applyFont="1" applyFill="1" applyBorder="1" applyAlignment="1">
      <alignment vertical="center"/>
    </xf>
    <xf numFmtId="0" fontId="6" fillId="22" borderId="0" xfId="530" applyFont="1" applyFill="1" applyBorder="1" applyAlignment="1">
      <alignment horizontal="left" vertical="center"/>
    </xf>
    <xf numFmtId="0" fontId="6" fillId="22" borderId="0" xfId="530" applyFont="1" applyFill="1"/>
    <xf numFmtId="0" fontId="6" fillId="22" borderId="0" xfId="530" applyFont="1" applyFill="1" applyBorder="1"/>
    <xf numFmtId="0" fontId="60" fillId="22" borderId="15" xfId="530" applyFont="1" applyFill="1" applyBorder="1" applyAlignment="1">
      <alignment horizontal="center"/>
    </xf>
    <xf numFmtId="0" fontId="60" fillId="22" borderId="0" xfId="530" applyFont="1" applyFill="1" applyBorder="1" applyAlignment="1">
      <alignment horizontal="center"/>
    </xf>
    <xf numFmtId="0" fontId="137" fillId="22" borderId="0" xfId="530" applyFont="1" applyFill="1" applyBorder="1" applyAlignment="1">
      <alignment vertical="center"/>
    </xf>
    <xf numFmtId="49" fontId="60" fillId="22" borderId="11" xfId="530" applyNumberFormat="1" applyFont="1" applyFill="1" applyBorder="1" applyAlignment="1">
      <alignment horizontal="left" vertical="center"/>
    </xf>
    <xf numFmtId="49" fontId="60" fillId="22" borderId="11" xfId="530" applyNumberFormat="1" applyFont="1" applyFill="1" applyBorder="1" applyAlignment="1">
      <alignment horizontal="right" vertical="center"/>
    </xf>
    <xf numFmtId="3" fontId="60" fillId="22" borderId="11" xfId="530" applyNumberFormat="1" applyFont="1" applyFill="1" applyBorder="1" applyAlignment="1">
      <alignment horizontal="right" vertical="center"/>
    </xf>
    <xf numFmtId="176" fontId="60" fillId="22" borderId="11" xfId="530" applyNumberFormat="1" applyFont="1" applyFill="1" applyBorder="1" applyAlignment="1">
      <alignment horizontal="right" vertical="center"/>
    </xf>
    <xf numFmtId="176" fontId="60" fillId="22" borderId="0" xfId="530" applyNumberFormat="1" applyFont="1" applyFill="1" applyBorder="1" applyAlignment="1">
      <alignment horizontal="right" vertical="center"/>
    </xf>
    <xf numFmtId="243" fontId="60" fillId="22" borderId="11" xfId="530" applyNumberFormat="1" applyFont="1" applyFill="1" applyBorder="1" applyAlignment="1">
      <alignment horizontal="right" vertical="center"/>
    </xf>
    <xf numFmtId="49" fontId="60" fillId="32" borderId="0" xfId="530" applyNumberFormat="1" applyFont="1" applyFill="1" applyBorder="1" applyAlignment="1">
      <alignment horizontal="left" vertical="center"/>
    </xf>
    <xf numFmtId="3" fontId="60" fillId="32" borderId="0" xfId="530" applyNumberFormat="1" applyFont="1" applyFill="1" applyBorder="1" applyAlignment="1">
      <alignment horizontal="right" vertical="center"/>
    </xf>
    <xf numFmtId="176" fontId="60" fillId="32" borderId="0" xfId="530" applyNumberFormat="1" applyFont="1" applyFill="1" applyBorder="1" applyAlignment="1">
      <alignment horizontal="right" vertical="center"/>
    </xf>
    <xf numFmtId="243" fontId="60" fillId="32" borderId="0" xfId="530" applyNumberFormat="1" applyFont="1" applyFill="1" applyBorder="1" applyAlignment="1">
      <alignment horizontal="right" vertical="center"/>
    </xf>
    <xf numFmtId="49" fontId="60" fillId="22" borderId="0" xfId="530" applyNumberFormat="1" applyFont="1" applyFill="1" applyBorder="1" applyAlignment="1">
      <alignment horizontal="left" vertical="center"/>
    </xf>
    <xf numFmtId="3" fontId="60" fillId="22" borderId="0" xfId="530" applyNumberFormat="1" applyFont="1" applyFill="1" applyBorder="1" applyAlignment="1">
      <alignment horizontal="right" vertical="center"/>
    </xf>
    <xf numFmtId="243" fontId="60" fillId="22" borderId="0" xfId="530" applyNumberFormat="1" applyFont="1" applyFill="1" applyBorder="1" applyAlignment="1">
      <alignment horizontal="right" vertical="center"/>
    </xf>
    <xf numFmtId="0" fontId="60" fillId="22" borderId="0" xfId="530" applyFont="1" applyFill="1" applyAlignment="1">
      <alignment vertical="center"/>
    </xf>
    <xf numFmtId="0" fontId="60" fillId="32" borderId="0" xfId="530" applyFont="1" applyFill="1" applyBorder="1" applyAlignment="1">
      <alignment horizontal="left" vertical="center"/>
    </xf>
    <xf numFmtId="0" fontId="138" fillId="32" borderId="0" xfId="530" applyFont="1" applyFill="1" applyBorder="1" applyAlignment="1">
      <alignment horizontal="left" vertical="center"/>
    </xf>
    <xf numFmtId="0" fontId="60" fillId="32" borderId="0" xfId="530" applyFont="1" applyFill="1" applyBorder="1" applyAlignment="1">
      <alignment vertical="center"/>
    </xf>
    <xf numFmtId="3" fontId="139" fillId="32" borderId="0" xfId="530" applyNumberFormat="1" applyFont="1" applyFill="1" applyBorder="1" applyAlignment="1">
      <alignment horizontal="right" vertical="center"/>
    </xf>
    <xf numFmtId="3" fontId="139" fillId="22" borderId="0" xfId="530" applyNumberFormat="1" applyFont="1" applyFill="1" applyBorder="1" applyAlignment="1">
      <alignment horizontal="right" vertical="center"/>
    </xf>
    <xf numFmtId="0" fontId="6" fillId="22" borderId="0" xfId="530" applyFont="1" applyFill="1" applyAlignment="1">
      <alignment vertical="center"/>
    </xf>
    <xf numFmtId="0" fontId="6" fillId="22" borderId="0" xfId="530" quotePrefix="1" applyFont="1" applyFill="1" applyBorder="1" applyAlignment="1">
      <alignment horizontal="left" vertical="center"/>
    </xf>
    <xf numFmtId="0" fontId="140" fillId="22" borderId="0" xfId="530" applyFont="1" applyFill="1" applyBorder="1" applyAlignment="1">
      <alignment horizontal="left" vertical="center"/>
    </xf>
    <xf numFmtId="0" fontId="6" fillId="22" borderId="0" xfId="530" applyFont="1" applyFill="1" applyBorder="1" applyAlignment="1">
      <alignment vertical="center"/>
    </xf>
    <xf numFmtId="243" fontId="6" fillId="22" borderId="0" xfId="530" applyNumberFormat="1" applyFont="1" applyFill="1" applyBorder="1" applyAlignment="1">
      <alignment horizontal="right" vertical="center"/>
    </xf>
    <xf numFmtId="243" fontId="6" fillId="22" borderId="0" xfId="578" applyNumberFormat="1" applyFont="1" applyFill="1" applyBorder="1" applyAlignment="1">
      <alignment horizontal="right" vertical="center"/>
    </xf>
    <xf numFmtId="0" fontId="127" fillId="22" borderId="0" xfId="530" applyFont="1" applyFill="1"/>
    <xf numFmtId="0" fontId="141" fillId="22" borderId="0" xfId="530" applyFont="1" applyFill="1" applyBorder="1"/>
    <xf numFmtId="0" fontId="127" fillId="22" borderId="0" xfId="530" applyFont="1" applyFill="1" applyBorder="1"/>
    <xf numFmtId="0" fontId="6" fillId="22" borderId="0" xfId="530" quotePrefix="1" applyFont="1" applyFill="1" applyBorder="1" applyAlignment="1">
      <alignment vertical="center"/>
    </xf>
    <xf numFmtId="3" fontId="142" fillId="22" borderId="0" xfId="530" applyNumberFormat="1" applyFont="1" applyFill="1" applyBorder="1" applyAlignment="1">
      <alignment horizontal="right" vertical="center"/>
    </xf>
    <xf numFmtId="175" fontId="140" fillId="22" borderId="0" xfId="578" applyNumberFormat="1" applyFont="1" applyFill="1" applyBorder="1" applyAlignment="1">
      <alignment horizontal="right" vertical="center"/>
    </xf>
    <xf numFmtId="49" fontId="60" fillId="22" borderId="0" xfId="530" applyNumberFormat="1" applyFont="1" applyFill="1" applyBorder="1" applyAlignment="1">
      <alignment vertical="center"/>
    </xf>
    <xf numFmtId="3" fontId="60" fillId="22" borderId="0" xfId="530" applyNumberFormat="1" applyFont="1" applyFill="1" applyBorder="1" applyAlignment="1">
      <alignment horizontal="center" vertical="center"/>
    </xf>
    <xf numFmtId="0" fontId="142" fillId="22" borderId="0" xfId="530" applyFont="1" applyFill="1" applyBorder="1"/>
    <xf numFmtId="243" fontId="6" fillId="22" borderId="0" xfId="530" applyNumberFormat="1" applyFont="1" applyFill="1" applyBorder="1" applyAlignment="1">
      <alignment horizontal="right"/>
    </xf>
    <xf numFmtId="49" fontId="60" fillId="32" borderId="28" xfId="530" applyNumberFormat="1" applyFont="1" applyFill="1" applyBorder="1" applyAlignment="1">
      <alignment horizontal="left" vertical="center"/>
    </xf>
    <xf numFmtId="49" fontId="60" fillId="32" borderId="28" xfId="530" applyNumberFormat="1" applyFont="1" applyFill="1" applyBorder="1" applyAlignment="1">
      <alignment horizontal="right" vertical="center"/>
    </xf>
    <xf numFmtId="3" fontId="60" fillId="32" borderId="28" xfId="530" applyNumberFormat="1" applyFont="1" applyFill="1" applyBorder="1" applyAlignment="1">
      <alignment horizontal="right" vertical="center"/>
    </xf>
    <xf numFmtId="176" fontId="60" fillId="32" borderId="28" xfId="530" applyNumberFormat="1" applyFont="1" applyFill="1" applyBorder="1" applyAlignment="1">
      <alignment horizontal="right" vertical="center"/>
    </xf>
    <xf numFmtId="243" fontId="60" fillId="32" borderId="28" xfId="530" applyNumberFormat="1" applyFont="1" applyFill="1" applyBorder="1" applyAlignment="1">
      <alignment horizontal="right" vertical="center"/>
    </xf>
    <xf numFmtId="0" fontId="60" fillId="22" borderId="28" xfId="530" applyFont="1" applyFill="1" applyBorder="1" applyAlignment="1">
      <alignment vertical="center"/>
    </xf>
    <xf numFmtId="0" fontId="139" fillId="22" borderId="0" xfId="530" applyFont="1" applyFill="1" applyBorder="1" applyAlignment="1">
      <alignment horizontal="center"/>
    </xf>
    <xf numFmtId="0" fontId="6" fillId="22" borderId="28" xfId="530" applyFont="1" applyFill="1" applyBorder="1" applyAlignment="1">
      <alignment horizontal="left" vertical="center"/>
    </xf>
    <xf numFmtId="0" fontId="1" fillId="22" borderId="0" xfId="530" applyFill="1"/>
    <xf numFmtId="0" fontId="6" fillId="22" borderId="29" xfId="530" applyFont="1" applyFill="1" applyBorder="1" applyAlignment="1">
      <alignment horizontal="left" vertical="center"/>
    </xf>
    <xf numFmtId="0" fontId="60" fillId="22" borderId="0" xfId="530" applyFont="1" applyFill="1" applyBorder="1" applyAlignment="1">
      <alignment horizontal="left" vertical="center"/>
    </xf>
    <xf numFmtId="0" fontId="138" fillId="22" borderId="0" xfId="530" applyFont="1" applyFill="1" applyBorder="1" applyAlignment="1">
      <alignment horizontal="left" vertical="center"/>
    </xf>
    <xf numFmtId="0" fontId="131" fillId="22" borderId="0" xfId="530" applyFont="1" applyFill="1"/>
    <xf numFmtId="0" fontId="131" fillId="32" borderId="0" xfId="530" applyFont="1" applyFill="1" applyBorder="1" applyAlignment="1">
      <alignment horizontal="left" vertical="center"/>
    </xf>
    <xf numFmtId="0" fontId="131" fillId="32" borderId="0" xfId="530" quotePrefix="1" applyFont="1" applyFill="1" applyBorder="1" applyAlignment="1">
      <alignment horizontal="left" vertical="center"/>
    </xf>
    <xf numFmtId="0" fontId="143" fillId="32" borderId="0" xfId="530" applyFont="1" applyFill="1" applyBorder="1" applyAlignment="1">
      <alignment horizontal="left" vertical="center"/>
    </xf>
    <xf numFmtId="0" fontId="144" fillId="32" borderId="0" xfId="530" applyFont="1" applyFill="1" applyBorder="1"/>
    <xf numFmtId="0" fontId="131" fillId="22" borderId="0" xfId="530" applyFont="1" applyFill="1" applyBorder="1"/>
    <xf numFmtId="0" fontId="127" fillId="22" borderId="15" xfId="530" applyFont="1" applyFill="1" applyBorder="1" applyAlignment="1">
      <alignment horizontal="left" vertical="center"/>
    </xf>
    <xf numFmtId="0" fontId="127" fillId="22" borderId="15" xfId="530" quotePrefix="1" applyFont="1" applyFill="1" applyBorder="1" applyAlignment="1">
      <alignment horizontal="left" vertical="center"/>
    </xf>
    <xf numFmtId="0" fontId="132" fillId="22" borderId="15" xfId="530" applyFont="1" applyFill="1" applyBorder="1" applyAlignment="1">
      <alignment horizontal="left" vertical="center"/>
    </xf>
    <xf numFmtId="0" fontId="141" fillId="22" borderId="15" xfId="530" applyFont="1" applyFill="1" applyBorder="1"/>
    <xf numFmtId="9" fontId="127" fillId="22" borderId="15" xfId="578" applyFont="1" applyFill="1" applyBorder="1" applyAlignment="1">
      <alignment horizontal="right"/>
    </xf>
    <xf numFmtId="9" fontId="127" fillId="22" borderId="0" xfId="578" applyFont="1" applyFill="1" applyBorder="1"/>
    <xf numFmtId="9" fontId="6" fillId="22" borderId="0" xfId="578" applyFont="1" applyFill="1" applyBorder="1"/>
    <xf numFmtId="9" fontId="6" fillId="22" borderId="0" xfId="578" applyFont="1" applyFill="1"/>
    <xf numFmtId="174" fontId="6" fillId="22" borderId="0" xfId="530" applyNumberFormat="1" applyFont="1" applyFill="1" applyBorder="1"/>
    <xf numFmtId="0" fontId="134" fillId="22" borderId="28" xfId="530" applyFont="1" applyFill="1" applyBorder="1" applyAlignment="1">
      <alignment vertical="center"/>
    </xf>
    <xf numFmtId="0" fontId="6" fillId="22" borderId="28" xfId="530" applyFont="1" applyFill="1" applyBorder="1"/>
    <xf numFmtId="0" fontId="145" fillId="22" borderId="0" xfId="531" applyFont="1" applyFill="1" applyBorder="1" applyAlignment="1">
      <alignment vertical="top" wrapText="1"/>
    </xf>
    <xf numFmtId="0" fontId="1" fillId="22" borderId="0" xfId="530" applyFill="1" applyBorder="1"/>
    <xf numFmtId="0" fontId="145" fillId="22" borderId="0" xfId="531" applyFont="1" applyFill="1" applyBorder="1" applyAlignment="1">
      <alignment horizontal="center" vertical="center" wrapText="1"/>
    </xf>
    <xf numFmtId="0" fontId="147" fillId="22" borderId="0" xfId="531" applyFont="1" applyFill="1" applyBorder="1" applyAlignment="1">
      <alignment vertical="top" wrapText="1"/>
    </xf>
    <xf numFmtId="0" fontId="1" fillId="22" borderId="0" xfId="530" applyFont="1" applyFill="1" applyBorder="1"/>
    <xf numFmtId="3" fontId="1" fillId="22" borderId="0" xfId="530" applyNumberFormat="1" applyFill="1" applyBorder="1"/>
    <xf numFmtId="0" fontId="148" fillId="22" borderId="0" xfId="531" applyFont="1" applyFill="1" applyBorder="1" applyAlignment="1">
      <alignment vertical="top" wrapText="1"/>
    </xf>
    <xf numFmtId="3" fontId="148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vertical="top" wrapText="1"/>
    </xf>
    <xf numFmtId="175" fontId="146" fillId="22" borderId="0" xfId="531" applyNumberFormat="1" applyFont="1" applyFill="1" applyBorder="1" applyAlignment="1">
      <alignment horizontal="right" vertical="top" wrapText="1"/>
    </xf>
    <xf numFmtId="176" fontId="146" fillId="22" borderId="0" xfId="531" applyNumberFormat="1" applyFont="1" applyFill="1" applyBorder="1" applyAlignment="1">
      <alignment horizontal="right" vertical="top" wrapText="1"/>
    </xf>
    <xf numFmtId="175" fontId="148" fillId="22" borderId="0" xfId="578" applyNumberFormat="1" applyFont="1" applyFill="1" applyBorder="1" applyAlignment="1">
      <alignment horizontal="right" vertical="top" wrapText="1"/>
    </xf>
    <xf numFmtId="1" fontId="146" fillId="22" borderId="0" xfId="531" applyNumberFormat="1" applyFont="1" applyFill="1" applyBorder="1" applyAlignment="1">
      <alignment horizontal="right" vertical="top" wrapText="1"/>
    </xf>
    <xf numFmtId="3" fontId="146" fillId="22" borderId="0" xfId="531" applyNumberFormat="1" applyFont="1" applyFill="1" applyBorder="1" applyAlignment="1">
      <alignment horizontal="right" vertical="top" wrapText="1"/>
    </xf>
    <xf numFmtId="1" fontId="1" fillId="22" borderId="0" xfId="530" applyNumberFormat="1" applyFill="1" applyBorder="1"/>
    <xf numFmtId="1" fontId="147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horizontal="left" vertical="top" wrapText="1" indent="1"/>
    </xf>
    <xf numFmtId="175" fontId="146" fillId="22" borderId="0" xfId="578" applyNumberFormat="1" applyFont="1" applyFill="1" applyBorder="1" applyAlignment="1">
      <alignment horizontal="right" vertical="top" wrapText="1"/>
    </xf>
    <xf numFmtId="0" fontId="145" fillId="22" borderId="0" xfId="530" applyFont="1" applyFill="1" applyBorder="1" applyAlignment="1">
      <alignment vertical="top" wrapText="1"/>
    </xf>
    <xf numFmtId="0" fontId="147" fillId="22" borderId="0" xfId="530" applyFont="1" applyFill="1" applyBorder="1" applyAlignment="1">
      <alignment vertical="top" wrapText="1"/>
    </xf>
    <xf numFmtId="0" fontId="146" fillId="22" borderId="0" xfId="530" applyFont="1" applyFill="1" applyBorder="1" applyAlignment="1">
      <alignment horizontal="right" vertical="top" wrapText="1"/>
    </xf>
    <xf numFmtId="0" fontId="146" fillId="22" borderId="0" xfId="530" applyFont="1" applyFill="1" applyBorder="1" applyAlignment="1">
      <alignment vertical="top" wrapText="1"/>
    </xf>
    <xf numFmtId="3" fontId="146" fillId="22" borderId="0" xfId="530" applyNumberFormat="1" applyFont="1" applyFill="1" applyBorder="1" applyAlignment="1">
      <alignment horizontal="right" vertical="top" wrapText="1"/>
    </xf>
    <xf numFmtId="3" fontId="150" fillId="22" borderId="0" xfId="530" applyNumberFormat="1" applyFont="1" applyFill="1" applyBorder="1" applyAlignment="1">
      <alignment horizontal="right" vertical="top" wrapText="1"/>
    </xf>
    <xf numFmtId="174" fontId="146" fillId="22" borderId="0" xfId="530" applyNumberFormat="1" applyFont="1" applyFill="1" applyBorder="1" applyAlignment="1">
      <alignment horizontal="right" vertical="top" wrapText="1"/>
    </xf>
    <xf numFmtId="0" fontId="146" fillId="22" borderId="28" xfId="530" applyFont="1" applyFill="1" applyBorder="1" applyAlignment="1">
      <alignment vertical="top" wrapText="1"/>
    </xf>
    <xf numFmtId="0" fontId="153" fillId="0" borderId="0" xfId="532" applyFont="1" applyFill="1"/>
    <xf numFmtId="0" fontId="153" fillId="0" borderId="0" xfId="532" applyFont="1"/>
    <xf numFmtId="0" fontId="153" fillId="0" borderId="0" xfId="532" applyFont="1" applyBorder="1"/>
    <xf numFmtId="0" fontId="153" fillId="22" borderId="0" xfId="532" applyFont="1" applyFill="1"/>
    <xf numFmtId="0" fontId="152" fillId="22" borderId="0" xfId="532" applyFont="1" applyFill="1" applyAlignment="1"/>
    <xf numFmtId="0" fontId="133" fillId="22" borderId="15" xfId="532" applyFont="1" applyFill="1" applyBorder="1" applyAlignment="1">
      <alignment horizontal="right"/>
    </xf>
    <xf numFmtId="0" fontId="153" fillId="22" borderId="15" xfId="532" applyFont="1" applyFill="1" applyBorder="1"/>
    <xf numFmtId="0" fontId="155" fillId="22" borderId="0" xfId="532" applyFont="1" applyFill="1" applyAlignment="1"/>
    <xf numFmtId="0" fontId="153" fillId="22" borderId="0" xfId="532" applyFont="1" applyFill="1" applyAlignment="1">
      <alignment horizontal="right" vertical="top" wrapText="1"/>
    </xf>
    <xf numFmtId="0" fontId="153" fillId="22" borderId="0" xfId="532" applyFont="1" applyFill="1" applyAlignment="1"/>
    <xf numFmtId="169" fontId="153" fillId="22" borderId="0" xfId="536" applyNumberFormat="1" applyFont="1" applyFill="1" applyBorder="1"/>
    <xf numFmtId="0" fontId="155" fillId="22" borderId="0" xfId="532" applyFont="1" applyFill="1" applyBorder="1" applyAlignment="1"/>
    <xf numFmtId="169" fontId="155" fillId="22" borderId="11" xfId="536" applyNumberFormat="1" applyFont="1" applyFill="1" applyBorder="1"/>
    <xf numFmtId="0" fontId="154" fillId="22" borderId="15" xfId="532" applyFont="1" applyFill="1" applyBorder="1" applyAlignment="1">
      <alignment horizontal="left"/>
    </xf>
    <xf numFmtId="0" fontId="154" fillId="22" borderId="0" xfId="532" applyFont="1" applyFill="1" applyAlignment="1">
      <alignment horizontal="left"/>
    </xf>
    <xf numFmtId="0" fontId="155" fillId="22" borderId="0" xfId="532" applyFont="1" applyFill="1" applyAlignment="1">
      <alignment horizontal="left"/>
    </xf>
    <xf numFmtId="169" fontId="155" fillId="22" borderId="0" xfId="536" applyNumberFormat="1" applyFont="1" applyFill="1" applyBorder="1"/>
    <xf numFmtId="0" fontId="137" fillId="22" borderId="13" xfId="530" applyFont="1" applyFill="1" applyBorder="1" applyAlignment="1">
      <alignment vertical="center"/>
    </xf>
    <xf numFmtId="0" fontId="153" fillId="22" borderId="0" xfId="532" applyFont="1" applyFill="1" applyBorder="1"/>
    <xf numFmtId="0" fontId="29" fillId="22" borderId="0" xfId="532" applyFill="1"/>
    <xf numFmtId="0" fontId="130" fillId="22" borderId="0" xfId="532" applyFont="1" applyFill="1" applyBorder="1"/>
    <xf numFmtId="169" fontId="153" fillId="22" borderId="0" xfId="536" applyNumberFormat="1" applyFont="1" applyFill="1" applyBorder="1" applyAlignment="1">
      <alignment vertical="top" wrapText="1"/>
    </xf>
    <xf numFmtId="0" fontId="29" fillId="22" borderId="0" xfId="532" applyFill="1" applyBorder="1"/>
    <xf numFmtId="0" fontId="29" fillId="22" borderId="0" xfId="532" applyFont="1" applyFill="1"/>
    <xf numFmtId="0" fontId="153" fillId="22" borderId="0" xfId="532" applyFont="1" applyFill="1" applyAlignment="1">
      <alignment wrapText="1"/>
    </xf>
    <xf numFmtId="0" fontId="73" fillId="22" borderId="0" xfId="532" applyFont="1" applyFill="1" applyBorder="1"/>
    <xf numFmtId="0" fontId="130" fillId="22" borderId="0" xfId="532" applyFont="1" applyFill="1"/>
    <xf numFmtId="243" fontId="6" fillId="22" borderId="0" xfId="530" applyNumberFormat="1" applyFont="1" applyFill="1" applyBorder="1"/>
    <xf numFmtId="0" fontId="155" fillId="32" borderId="13" xfId="532" applyFont="1" applyFill="1" applyBorder="1" applyAlignment="1"/>
    <xf numFmtId="169" fontId="155" fillId="32" borderId="13" xfId="536" applyNumberFormat="1" applyFont="1" applyFill="1" applyBorder="1"/>
    <xf numFmtId="3" fontId="1" fillId="22" borderId="0" xfId="530" applyNumberFormat="1" applyFill="1"/>
    <xf numFmtId="176" fontId="1" fillId="22" borderId="0" xfId="530" applyNumberFormat="1" applyFill="1" applyBorder="1"/>
    <xf numFmtId="0" fontId="154" fillId="22" borderId="0" xfId="532" applyFont="1" applyFill="1" applyBorder="1" applyAlignment="1">
      <alignment horizontal="left"/>
    </xf>
    <xf numFmtId="0" fontId="153" fillId="22" borderId="0" xfId="532" applyFont="1" applyFill="1" applyBorder="1" applyAlignment="1"/>
    <xf numFmtId="243" fontId="6" fillId="22" borderId="0" xfId="530" applyNumberFormat="1" applyFont="1" applyFill="1" applyBorder="1" applyAlignment="1">
      <alignment horizontal="center"/>
    </xf>
    <xf numFmtId="0" fontId="131" fillId="22" borderId="15" xfId="530" applyFont="1" applyFill="1" applyBorder="1" applyAlignment="1">
      <alignment horizontal="center"/>
    </xf>
    <xf numFmtId="169" fontId="155" fillId="22" borderId="0" xfId="536" applyNumberFormat="1" applyFont="1" applyFill="1" applyBorder="1" applyAlignment="1">
      <alignment vertical="top" wrapText="1"/>
    </xf>
    <xf numFmtId="0" fontId="20" fillId="22" borderId="0" xfId="530" applyFont="1" applyFill="1"/>
    <xf numFmtId="175" fontId="60" fillId="32" borderId="0" xfId="578" applyNumberFormat="1" applyFont="1" applyFill="1" applyBorder="1" applyAlignment="1">
      <alignment horizontal="right" vertical="center"/>
    </xf>
    <xf numFmtId="0" fontId="153" fillId="22" borderId="0" xfId="0" applyFont="1" applyFill="1" applyBorder="1"/>
    <xf numFmtId="176" fontId="148" fillId="22" borderId="0" xfId="530" applyNumberFormat="1" applyFont="1" applyFill="1" applyBorder="1" applyAlignment="1">
      <alignment horizontal="right" vertical="top" wrapText="1"/>
    </xf>
    <xf numFmtId="3" fontId="148" fillId="22" borderId="0" xfId="530" applyNumberFormat="1" applyFont="1" applyFill="1" applyBorder="1" applyAlignment="1">
      <alignment horizontal="right" vertical="top" wrapText="1"/>
    </xf>
    <xf numFmtId="0" fontId="154" fillId="22" borderId="0" xfId="0" applyFont="1" applyFill="1" applyBorder="1" applyAlignment="1">
      <alignment horizontal="right"/>
    </xf>
    <xf numFmtId="0" fontId="155" fillId="22" borderId="0" xfId="532" applyFont="1" applyFill="1" applyBorder="1" applyAlignment="1">
      <alignment horizontal="left"/>
    </xf>
    <xf numFmtId="0" fontId="147" fillId="22" borderId="0" xfId="531" applyFont="1" applyFill="1" applyBorder="1" applyAlignment="1">
      <alignment horizontal="left" vertical="top" wrapText="1" indent="1"/>
    </xf>
    <xf numFmtId="0" fontId="146" fillId="22" borderId="0" xfId="531" applyFont="1" applyFill="1" applyBorder="1" applyAlignment="1">
      <alignment horizontal="left" vertical="top" wrapText="1" indent="2"/>
    </xf>
    <xf numFmtId="0" fontId="146" fillId="22" borderId="0" xfId="530" applyFont="1" applyFill="1" applyBorder="1" applyAlignment="1">
      <alignment horizontal="left" vertical="top" wrapText="1" indent="1"/>
    </xf>
    <xf numFmtId="0" fontId="148" fillId="22" borderId="0" xfId="530" applyFont="1" applyFill="1" applyBorder="1" applyAlignment="1">
      <alignment horizontal="left" vertical="top" wrapText="1" indent="2"/>
    </xf>
    <xf numFmtId="175" fontId="149" fillId="22" borderId="0" xfId="578" applyNumberFormat="1" applyFont="1" applyFill="1" applyBorder="1" applyAlignment="1">
      <alignment horizontal="right" vertical="top" wrapText="1"/>
    </xf>
    <xf numFmtId="0" fontId="151" fillId="22" borderId="0" xfId="531" applyFont="1" applyFill="1" applyBorder="1" applyAlignment="1">
      <alignment horizontal="center" vertical="center" wrapText="1"/>
    </xf>
    <xf numFmtId="0" fontId="157" fillId="22" borderId="28" xfId="530" applyFont="1" applyFill="1" applyBorder="1" applyAlignment="1">
      <alignment horizontal="left" vertical="top" wrapText="1"/>
    </xf>
    <xf numFmtId="0" fontId="1" fillId="22" borderId="28" xfId="530" applyFont="1" applyFill="1" applyBorder="1"/>
    <xf numFmtId="1" fontId="148" fillId="22" borderId="28" xfId="531" applyNumberFormat="1" applyFont="1" applyFill="1" applyBorder="1" applyAlignment="1">
      <alignment horizontal="right" vertical="top" wrapText="1"/>
    </xf>
    <xf numFmtId="0" fontId="127" fillId="22" borderId="0" xfId="530" applyFont="1" applyFill="1" applyBorder="1" applyAlignment="1">
      <alignment horizontal="left" vertical="center"/>
    </xf>
    <xf numFmtId="0" fontId="127" fillId="22" borderId="0" xfId="530" quotePrefix="1" applyFont="1" applyFill="1" applyBorder="1" applyAlignment="1">
      <alignment horizontal="left" vertical="center"/>
    </xf>
    <xf numFmtId="0" fontId="132" fillId="22" borderId="0" xfId="530" applyFont="1" applyFill="1" applyBorder="1" applyAlignment="1">
      <alignment horizontal="left" vertical="center"/>
    </xf>
    <xf numFmtId="243" fontId="127" fillId="22" borderId="0" xfId="530" applyNumberFormat="1" applyFont="1" applyFill="1" applyBorder="1" applyAlignment="1">
      <alignment horizontal="right"/>
    </xf>
    <xf numFmtId="0" fontId="152" fillId="22" borderId="0" xfId="532" applyFont="1" applyFill="1" applyBorder="1" applyAlignment="1"/>
    <xf numFmtId="0" fontId="146" fillId="22" borderId="0" xfId="531" quotePrefix="1" applyFont="1" applyFill="1" applyBorder="1" applyAlignment="1">
      <alignment horizontal="left" vertical="top" wrapText="1" indent="2"/>
    </xf>
    <xf numFmtId="1" fontId="162" fillId="22" borderId="0" xfId="531" applyNumberFormat="1" applyFont="1" applyFill="1" applyBorder="1" applyAlignment="1">
      <alignment horizontal="right" vertical="top" wrapText="1"/>
    </xf>
    <xf numFmtId="0" fontId="147" fillId="22" borderId="0" xfId="530" applyFont="1" applyFill="1" applyBorder="1" applyAlignment="1">
      <alignment horizontal="left" vertical="top" wrapText="1"/>
    </xf>
    <xf numFmtId="3" fontId="131" fillId="22" borderId="0" xfId="530" applyNumberFormat="1" applyFont="1" applyFill="1" applyBorder="1"/>
    <xf numFmtId="0" fontId="146" fillId="22" borderId="28" xfId="530" applyFont="1" applyFill="1" applyBorder="1" applyAlignment="1">
      <alignment horizontal="left" vertical="top" wrapText="1"/>
    </xf>
    <xf numFmtId="3" fontId="127" fillId="22" borderId="28" xfId="530" applyNumberFormat="1" applyFont="1" applyFill="1" applyBorder="1"/>
    <xf numFmtId="0" fontId="146" fillId="22" borderId="15" xfId="530" applyFont="1" applyFill="1" applyBorder="1" applyAlignment="1">
      <alignment horizontal="left" vertical="top" wrapText="1"/>
    </xf>
    <xf numFmtId="3" fontId="127" fillId="22" borderId="15" xfId="530" applyNumberFormat="1" applyFont="1" applyFill="1" applyBorder="1"/>
    <xf numFmtId="3" fontId="1" fillId="22" borderId="0" xfId="530" applyNumberFormat="1" applyFont="1" applyFill="1" applyBorder="1"/>
    <xf numFmtId="174" fontId="146" fillId="54" borderId="0" xfId="531" applyNumberFormat="1" applyFont="1" applyFill="1" applyBorder="1" applyAlignment="1">
      <alignment horizontal="right" vertical="top" wrapText="1"/>
    </xf>
    <xf numFmtId="0" fontId="60" fillId="54" borderId="0" xfId="530" applyFont="1" applyFill="1" applyBorder="1" applyAlignment="1">
      <alignment horizontal="center"/>
    </xf>
    <xf numFmtId="176" fontId="146" fillId="54" borderId="0" xfId="531" applyNumberFormat="1" applyFont="1" applyFill="1" applyBorder="1" applyAlignment="1">
      <alignment horizontal="right" vertical="top" wrapText="1"/>
    </xf>
    <xf numFmtId="169" fontId="153" fillId="54" borderId="0" xfId="536" applyNumberFormat="1" applyFont="1" applyFill="1" applyBorder="1"/>
    <xf numFmtId="244" fontId="131" fillId="22" borderId="0" xfId="532" applyNumberFormat="1" applyFont="1" applyFill="1" applyBorder="1"/>
    <xf numFmtId="169" fontId="20" fillId="22" borderId="0" xfId="536" applyNumberFormat="1" applyFont="1" applyFill="1" applyBorder="1"/>
    <xf numFmtId="0" fontId="20" fillId="22" borderId="0" xfId="532" applyFont="1" applyFill="1" applyAlignment="1"/>
    <xf numFmtId="0" fontId="20" fillId="22" borderId="0" xfId="532" applyFont="1" applyFill="1" applyAlignment="1">
      <alignment horizontal="left"/>
    </xf>
    <xf numFmtId="0" fontId="20" fillId="22" borderId="0" xfId="0" applyFont="1" applyFill="1" applyBorder="1"/>
    <xf numFmtId="0" fontId="20" fillId="0" borderId="0" xfId="532" applyFont="1"/>
    <xf numFmtId="0" fontId="20" fillId="22" borderId="0" xfId="532" applyFont="1" applyFill="1" applyAlignment="1">
      <alignment wrapText="1"/>
    </xf>
    <xf numFmtId="169" fontId="153" fillId="22" borderId="0" xfId="536" applyNumberFormat="1" applyFont="1" applyFill="1" applyBorder="1" applyAlignment="1">
      <alignment horizontal="right"/>
    </xf>
    <xf numFmtId="0" fontId="143" fillId="22" borderId="0" xfId="530" applyFont="1" applyFill="1" applyBorder="1" applyAlignment="1">
      <alignment vertical="center"/>
    </xf>
    <xf numFmtId="0" fontId="143" fillId="22" borderId="0" xfId="530" applyFont="1" applyFill="1" applyAlignment="1">
      <alignment vertical="center"/>
    </xf>
    <xf numFmtId="0" fontId="29" fillId="22" borderId="0" xfId="530" applyFont="1" applyFill="1" applyAlignment="1">
      <alignment vertical="center"/>
    </xf>
    <xf numFmtId="0" fontId="29" fillId="22" borderId="0" xfId="530" applyFont="1" applyFill="1" applyBorder="1" applyAlignment="1">
      <alignment vertical="center"/>
    </xf>
    <xf numFmtId="0" fontId="29" fillId="22" borderId="0" xfId="530" applyFont="1" applyFill="1" applyBorder="1" applyAlignment="1">
      <alignment horizontal="left" vertical="center"/>
    </xf>
    <xf numFmtId="3" fontId="29" fillId="22" borderId="0" xfId="530" applyNumberFormat="1" applyFont="1" applyFill="1" applyBorder="1" applyAlignment="1">
      <alignment horizontal="right" vertical="center"/>
    </xf>
    <xf numFmtId="175" fontId="132" fillId="22" borderId="0" xfId="578" applyNumberFormat="1" applyFont="1" applyFill="1" applyBorder="1" applyAlignment="1">
      <alignment horizontal="right" vertical="center"/>
    </xf>
    <xf numFmtId="49" fontId="143" fillId="32" borderId="0" xfId="530" applyNumberFormat="1" applyFont="1" applyFill="1" applyBorder="1" applyAlignment="1">
      <alignment horizontal="left" vertical="center"/>
    </xf>
    <xf numFmtId="0" fontId="143" fillId="32" borderId="0" xfId="530" applyFont="1" applyFill="1" applyBorder="1" applyAlignment="1">
      <alignment vertical="center"/>
    </xf>
    <xf numFmtId="3" fontId="163" fillId="32" borderId="0" xfId="530" applyNumberFormat="1" applyFont="1" applyFill="1" applyBorder="1" applyAlignment="1">
      <alignment horizontal="right" vertical="center"/>
    </xf>
    <xf numFmtId="3" fontId="163" fillId="22" borderId="0" xfId="530" applyNumberFormat="1" applyFont="1" applyFill="1" applyBorder="1" applyAlignment="1">
      <alignment horizontal="right" vertical="center"/>
    </xf>
    <xf numFmtId="243" fontId="143" fillId="32" borderId="0" xfId="530" applyNumberFormat="1" applyFont="1" applyFill="1" applyBorder="1" applyAlignment="1">
      <alignment horizontal="right" vertical="center"/>
    </xf>
    <xf numFmtId="0" fontId="20" fillId="22" borderId="0" xfId="532" applyFont="1" applyFill="1"/>
    <xf numFmtId="244" fontId="73" fillId="32" borderId="12" xfId="536" applyNumberFormat="1" applyFont="1" applyFill="1" applyBorder="1"/>
    <xf numFmtId="243" fontId="73" fillId="32" borderId="0" xfId="530" applyNumberFormat="1" applyFont="1" applyFill="1" applyBorder="1" applyAlignment="1">
      <alignment horizontal="right"/>
    </xf>
    <xf numFmtId="49" fontId="20" fillId="22" borderId="0" xfId="536" applyNumberFormat="1" applyFont="1" applyFill="1" applyBorder="1" applyAlignment="1">
      <alignment horizontal="left" wrapText="1" readingOrder="1"/>
    </xf>
    <xf numFmtId="49" fontId="153" fillId="22" borderId="0" xfId="536" applyNumberFormat="1" applyFont="1" applyFill="1" applyBorder="1"/>
    <xf numFmtId="49" fontId="20" fillId="22" borderId="0" xfId="536" applyNumberFormat="1" applyFont="1" applyFill="1" applyBorder="1"/>
    <xf numFmtId="49" fontId="153" fillId="0" borderId="0" xfId="536" applyNumberFormat="1" applyFont="1" applyFill="1" applyBorder="1"/>
    <xf numFmtId="49" fontId="20" fillId="22" borderId="0" xfId="536" applyNumberFormat="1" applyFont="1" applyFill="1" applyBorder="1" applyAlignment="1">
      <alignment wrapText="1"/>
    </xf>
    <xf numFmtId="49" fontId="152" fillId="22" borderId="0" xfId="532" applyNumberFormat="1" applyFont="1" applyFill="1" applyAlignment="1">
      <alignment horizontal="right"/>
    </xf>
    <xf numFmtId="49" fontId="152" fillId="22" borderId="0" xfId="532" applyNumberFormat="1" applyFont="1" applyFill="1" applyAlignment="1">
      <alignment horizontal="right" wrapText="1"/>
    </xf>
    <xf numFmtId="49" fontId="133" fillId="22" borderId="13" xfId="532" applyNumberFormat="1" applyFont="1" applyFill="1" applyBorder="1" applyAlignment="1">
      <alignment horizontal="right"/>
    </xf>
    <xf numFmtId="49" fontId="153" fillId="22" borderId="0" xfId="532" applyNumberFormat="1" applyFont="1" applyFill="1" applyAlignment="1">
      <alignment horizontal="right" vertical="top" wrapText="1"/>
    </xf>
    <xf numFmtId="49" fontId="155" fillId="32" borderId="13" xfId="536" applyNumberFormat="1" applyFont="1" applyFill="1" applyBorder="1"/>
    <xf numFmtId="49" fontId="153" fillId="22" borderId="0" xfId="536" applyNumberFormat="1" applyFont="1" applyFill="1" applyBorder="1" applyAlignment="1">
      <alignment horizontal="left" indent="1"/>
    </xf>
    <xf numFmtId="49" fontId="41" fillId="32" borderId="13" xfId="536" applyNumberFormat="1" applyFont="1" applyFill="1" applyBorder="1"/>
    <xf numFmtId="49" fontId="130" fillId="22" borderId="0" xfId="532" applyNumberFormat="1" applyFont="1" applyFill="1"/>
    <xf numFmtId="49" fontId="153" fillId="22" borderId="0" xfId="532" applyNumberFormat="1" applyFont="1" applyFill="1"/>
    <xf numFmtId="169" fontId="41" fillId="32" borderId="12" xfId="536" applyNumberFormat="1" applyFont="1" applyFill="1" applyBorder="1"/>
    <xf numFmtId="244" fontId="73" fillId="22" borderId="0" xfId="532" applyNumberFormat="1" applyFont="1" applyFill="1" applyBorder="1"/>
    <xf numFmtId="244" fontId="41" fillId="32" borderId="12" xfId="536" applyNumberFormat="1" applyFont="1" applyFill="1" applyBorder="1"/>
    <xf numFmtId="0" fontId="148" fillId="22" borderId="28" xfId="531" applyFont="1" applyFill="1" applyBorder="1" applyAlignment="1">
      <alignment vertical="top" wrapText="1"/>
    </xf>
    <xf numFmtId="0" fontId="146" fillId="22" borderId="28" xfId="530" applyFont="1" applyFill="1" applyBorder="1" applyAlignment="1">
      <alignment horizontal="left" vertical="top" wrapText="1" indent="1"/>
    </xf>
    <xf numFmtId="174" fontId="146" fillId="22" borderId="28" xfId="530" applyNumberFormat="1" applyFont="1" applyFill="1" applyBorder="1" applyAlignment="1">
      <alignment horizontal="right" vertical="top" wrapText="1"/>
    </xf>
    <xf numFmtId="0" fontId="148" fillId="22" borderId="0" xfId="530" quotePrefix="1" applyFont="1" applyFill="1" applyBorder="1" applyAlignment="1">
      <alignment horizontal="left" vertical="top" wrapText="1" indent="2"/>
    </xf>
    <xf numFmtId="3" fontId="147" fillId="22" borderId="0" xfId="531" applyNumberFormat="1" applyFont="1" applyFill="1" applyBorder="1" applyAlignment="1">
      <alignment horizontal="right" vertical="top" wrapText="1"/>
    </xf>
    <xf numFmtId="0" fontId="147" fillId="22" borderId="0" xfId="530" applyFont="1" applyFill="1" applyBorder="1" applyAlignment="1">
      <alignment horizontal="left" vertical="top" wrapText="1" indent="1"/>
    </xf>
    <xf numFmtId="0" fontId="73" fillId="22" borderId="0" xfId="530" applyFont="1" applyFill="1" applyBorder="1"/>
    <xf numFmtId="3" fontId="147" fillId="22" borderId="0" xfId="530" applyNumberFormat="1" applyFont="1" applyFill="1" applyBorder="1" applyAlignment="1">
      <alignment horizontal="right" vertical="top" wrapText="1"/>
    </xf>
    <xf numFmtId="0" fontId="132" fillId="22" borderId="0" xfId="530" applyFont="1" applyFill="1" applyBorder="1"/>
    <xf numFmtId="174" fontId="148" fillId="22" borderId="0" xfId="530" applyNumberFormat="1" applyFont="1" applyFill="1" applyBorder="1" applyAlignment="1">
      <alignment horizontal="right" vertical="top" wrapText="1"/>
    </xf>
    <xf numFmtId="0" fontId="132" fillId="22" borderId="0" xfId="530" applyFont="1" applyFill="1"/>
    <xf numFmtId="243" fontId="29" fillId="54" borderId="0" xfId="530" applyNumberFormat="1" applyFont="1" applyFill="1" applyBorder="1" applyAlignment="1">
      <alignment horizontal="right" vertical="center"/>
    </xf>
    <xf numFmtId="165" fontId="140" fillId="22" borderId="0" xfId="221" applyFont="1" applyFill="1" applyBorder="1" applyAlignment="1">
      <alignment horizontal="right" vertical="center"/>
    </xf>
    <xf numFmtId="0" fontId="60" fillId="22" borderId="0" xfId="530" applyFont="1" applyFill="1" applyBorder="1" applyAlignment="1">
      <alignment horizontal="center" vertical="center" wrapText="1"/>
    </xf>
    <xf numFmtId="0" fontId="60" fillId="22" borderId="0" xfId="530" applyFont="1" applyFill="1" applyBorder="1" applyAlignment="1">
      <alignment horizontal="center" wrapText="1"/>
    </xf>
    <xf numFmtId="49" fontId="60" fillId="32" borderId="30" xfId="530" applyNumberFormat="1" applyFont="1" applyFill="1" applyBorder="1" applyAlignment="1">
      <alignment horizontal="left" vertical="center"/>
    </xf>
    <xf numFmtId="3" fontId="60" fillId="32" borderId="30" xfId="530" applyNumberFormat="1" applyFont="1" applyFill="1" applyBorder="1" applyAlignment="1">
      <alignment horizontal="right" vertical="center"/>
    </xf>
    <xf numFmtId="176" fontId="60" fillId="32" borderId="30" xfId="530" applyNumberFormat="1" applyFont="1" applyFill="1" applyBorder="1" applyAlignment="1">
      <alignment horizontal="right" vertical="center"/>
    </xf>
    <xf numFmtId="243" fontId="60" fillId="32" borderId="30" xfId="530" applyNumberFormat="1" applyFont="1" applyFill="1" applyBorder="1" applyAlignment="1">
      <alignment horizontal="right" vertical="center"/>
    </xf>
    <xf numFmtId="49" fontId="29" fillId="54" borderId="0" xfId="530" applyNumberFormat="1" applyFont="1" applyFill="1" applyBorder="1" applyAlignment="1">
      <alignment horizontal="left" vertical="center"/>
    </xf>
    <xf numFmtId="243" fontId="29" fillId="22" borderId="0" xfId="530" applyNumberFormat="1" applyFont="1" applyFill="1" applyBorder="1" applyAlignment="1">
      <alignment horizontal="right" vertical="center"/>
    </xf>
    <xf numFmtId="0" fontId="6" fillId="54" borderId="0" xfId="530" applyFont="1" applyFill="1" applyBorder="1"/>
    <xf numFmtId="0" fontId="135" fillId="54" borderId="0" xfId="530" applyFont="1" applyFill="1" applyBorder="1" applyAlignment="1">
      <alignment horizontal="center" vertical="center"/>
    </xf>
    <xf numFmtId="176" fontId="60" fillId="54" borderId="0" xfId="530" applyNumberFormat="1" applyFont="1" applyFill="1" applyBorder="1" applyAlignment="1">
      <alignment horizontal="right" vertical="center"/>
    </xf>
    <xf numFmtId="243" fontId="60" fillId="54" borderId="30" xfId="530" applyNumberFormat="1" applyFont="1" applyFill="1" applyBorder="1" applyAlignment="1">
      <alignment horizontal="right" vertical="center"/>
    </xf>
    <xf numFmtId="3" fontId="139" fillId="54" borderId="0" xfId="530" applyNumberFormat="1" applyFont="1" applyFill="1" applyBorder="1" applyAlignment="1">
      <alignment horizontal="right" vertical="center"/>
    </xf>
    <xf numFmtId="0" fontId="141" fillId="54" borderId="0" xfId="530" applyFont="1" applyFill="1" applyBorder="1"/>
    <xf numFmtId="3" fontId="142" fillId="54" borderId="0" xfId="530" applyNumberFormat="1" applyFont="1" applyFill="1" applyBorder="1" applyAlignment="1">
      <alignment horizontal="right" vertical="center"/>
    </xf>
    <xf numFmtId="3" fontId="163" fillId="54" borderId="0" xfId="530" applyNumberFormat="1" applyFont="1" applyFill="1" applyBorder="1" applyAlignment="1">
      <alignment horizontal="right" vertical="center"/>
    </xf>
    <xf numFmtId="3" fontId="29" fillId="54" borderId="0" xfId="530" applyNumberFormat="1" applyFont="1" applyFill="1" applyBorder="1" applyAlignment="1">
      <alignment horizontal="right" vertical="center"/>
    </xf>
    <xf numFmtId="0" fontId="142" fillId="54" borderId="0" xfId="530" applyFont="1" applyFill="1" applyBorder="1"/>
    <xf numFmtId="0" fontId="139" fillId="54" borderId="0" xfId="530" applyFont="1" applyFill="1" applyBorder="1" applyAlignment="1">
      <alignment horizontal="center"/>
    </xf>
    <xf numFmtId="0" fontId="148" fillId="22" borderId="0" xfId="530" quotePrefix="1" applyFont="1" applyFill="1" applyBorder="1" applyAlignment="1">
      <alignment horizontal="left" vertical="top" wrapText="1" indent="3"/>
    </xf>
    <xf numFmtId="3" fontId="149" fillId="54" borderId="0" xfId="530" applyNumberFormat="1" applyFont="1" applyFill="1" applyBorder="1" applyAlignment="1">
      <alignment horizontal="right" vertical="top" wrapText="1"/>
    </xf>
    <xf numFmtId="3" fontId="146" fillId="54" borderId="0" xfId="531" applyNumberFormat="1" applyFont="1" applyFill="1" applyBorder="1" applyAlignment="1">
      <alignment horizontal="right" vertical="top" wrapText="1"/>
    </xf>
    <xf numFmtId="0" fontId="73" fillId="22" borderId="0" xfId="530" applyFont="1" applyFill="1"/>
    <xf numFmtId="0" fontId="29" fillId="22" borderId="0" xfId="530" applyFont="1" applyFill="1"/>
    <xf numFmtId="3" fontId="1" fillId="22" borderId="0" xfId="530" applyNumberFormat="1" applyFill="1" applyAlignment="1">
      <alignment horizontal="right"/>
    </xf>
    <xf numFmtId="174" fontId="1" fillId="22" borderId="0" xfId="530" applyNumberFormat="1" applyFill="1"/>
    <xf numFmtId="0" fontId="146" fillId="54" borderId="28" xfId="530" applyFont="1" applyFill="1" applyBorder="1" applyAlignment="1">
      <alignment horizontal="left" vertical="top" wrapText="1" indent="1"/>
    </xf>
    <xf numFmtId="0" fontId="1" fillId="54" borderId="0" xfId="530" applyFill="1" applyBorder="1"/>
    <xf numFmtId="174" fontId="146" fillId="54" borderId="28" xfId="530" applyNumberFormat="1" applyFont="1" applyFill="1" applyBorder="1" applyAlignment="1">
      <alignment horizontal="right" vertical="top" wrapText="1"/>
    </xf>
    <xf numFmtId="0" fontId="152" fillId="54" borderId="0" xfId="532" applyFont="1" applyFill="1" applyAlignment="1"/>
    <xf numFmtId="49" fontId="152" fillId="54" borderId="0" xfId="532" applyNumberFormat="1" applyFont="1" applyFill="1" applyAlignment="1">
      <alignment horizontal="right"/>
    </xf>
    <xf numFmtId="0" fontId="41" fillId="54" borderId="0" xfId="532" applyFont="1" applyFill="1" applyAlignment="1">
      <alignment horizontal="left"/>
    </xf>
    <xf numFmtId="0" fontId="165" fillId="54" borderId="0" xfId="530" applyFont="1" applyFill="1" applyBorder="1" applyAlignment="1">
      <alignment horizontal="center" vertical="center"/>
    </xf>
    <xf numFmtId="0" fontId="20" fillId="54" borderId="0" xfId="532" applyFont="1" applyFill="1"/>
    <xf numFmtId="0" fontId="60" fillId="22" borderId="13" xfId="530" applyFont="1" applyFill="1" applyBorder="1" applyAlignment="1">
      <alignment horizontal="center" vertical="center"/>
    </xf>
    <xf numFmtId="49" fontId="1" fillId="54" borderId="0" xfId="530" applyNumberFormat="1" applyFont="1" applyFill="1" applyBorder="1" applyAlignment="1">
      <alignment horizontal="left" vertical="center"/>
    </xf>
    <xf numFmtId="0" fontId="1" fillId="22" borderId="0" xfId="530" applyFont="1" applyFill="1" applyBorder="1" applyAlignment="1">
      <alignment horizontal="left" vertical="center"/>
    </xf>
    <xf numFmtId="169" fontId="41" fillId="32" borderId="13" xfId="536" applyNumberFormat="1" applyFont="1" applyFill="1" applyBorder="1"/>
    <xf numFmtId="169" fontId="41" fillId="22" borderId="11" xfId="536" applyNumberFormat="1" applyFont="1" applyFill="1" applyBorder="1"/>
    <xf numFmtId="174" fontId="1" fillId="22" borderId="28" xfId="530" applyNumberFormat="1" applyFont="1" applyFill="1" applyBorder="1"/>
    <xf numFmtId="0" fontId="20" fillId="22" borderId="0" xfId="532" quotePrefix="1" applyFont="1" applyFill="1" applyAlignment="1">
      <alignment wrapText="1"/>
    </xf>
    <xf numFmtId="174" fontId="1" fillId="22" borderId="0" xfId="530" applyNumberFormat="1" applyFont="1" applyFill="1" applyBorder="1"/>
    <xf numFmtId="0" fontId="146" fillId="22" borderId="0" xfId="530" applyFont="1" applyFill="1" applyBorder="1" applyAlignment="1">
      <alignment horizontal="left" vertical="top" wrapText="1"/>
    </xf>
    <xf numFmtId="0" fontId="60" fillId="22" borderId="13" xfId="530" applyFont="1" applyFill="1" applyBorder="1" applyAlignment="1">
      <alignment horizontal="center" vertical="center"/>
    </xf>
    <xf numFmtId="0" fontId="136" fillId="53" borderId="13" xfId="530" applyFont="1" applyFill="1" applyBorder="1" applyAlignment="1">
      <alignment horizontal="center" vertical="center"/>
    </xf>
    <xf numFmtId="0" fontId="6" fillId="22" borderId="0" xfId="530" applyFont="1" applyFill="1" applyBorder="1" applyAlignment="1">
      <alignment horizontal="left" vertical="center" wrapText="1"/>
    </xf>
    <xf numFmtId="0" fontId="135" fillId="22" borderId="11" xfId="530" applyFont="1" applyFill="1" applyBorder="1" applyAlignment="1">
      <alignment horizontal="center" vertical="center"/>
    </xf>
    <xf numFmtId="0" fontId="135" fillId="22" borderId="0" xfId="530" applyFont="1" applyFill="1" applyBorder="1" applyAlignment="1">
      <alignment horizontal="center" vertical="center"/>
    </xf>
    <xf numFmtId="0" fontId="6" fillId="22" borderId="0" xfId="530" quotePrefix="1" applyFont="1" applyFill="1" applyBorder="1" applyAlignment="1">
      <alignment horizontal="left" vertical="center" wrapText="1"/>
    </xf>
    <xf numFmtId="0" fontId="73" fillId="54" borderId="11" xfId="530" applyFont="1" applyFill="1" applyBorder="1" applyAlignment="1">
      <alignment horizontal="center" vertical="center"/>
    </xf>
    <xf numFmtId="0" fontId="136" fillId="53" borderId="0" xfId="530" applyFont="1" applyFill="1" applyBorder="1" applyAlignment="1">
      <alignment horizontal="center" vertical="center"/>
    </xf>
    <xf numFmtId="0" fontId="73" fillId="32" borderId="12" xfId="532" applyFont="1" applyFill="1" applyBorder="1" applyAlignment="1">
      <alignment wrapText="1"/>
    </xf>
    <xf numFmtId="0" fontId="73" fillId="32" borderId="12" xfId="532" applyFont="1" applyFill="1" applyBorder="1"/>
    <xf numFmtId="0" fontId="41" fillId="32" borderId="12" xfId="532" applyFont="1" applyFill="1" applyBorder="1"/>
    <xf numFmtId="0" fontId="41" fillId="32" borderId="12" xfId="532" applyFont="1" applyFill="1" applyBorder="1" applyAlignment="1">
      <alignment wrapText="1"/>
    </xf>
    <xf numFmtId="0" fontId="135" fillId="22" borderId="15" xfId="530" applyFont="1" applyFill="1" applyBorder="1" applyAlignment="1">
      <alignment horizontal="center" vertical="center"/>
    </xf>
    <xf numFmtId="0" fontId="151" fillId="22" borderId="11" xfId="531" applyFont="1" applyFill="1" applyBorder="1" applyAlignment="1">
      <alignment horizontal="center" vertical="center" wrapText="1"/>
    </xf>
    <xf numFmtId="0" fontId="151" fillId="22" borderId="15" xfId="531" applyFont="1" applyFill="1" applyBorder="1" applyAlignment="1">
      <alignment horizontal="center" vertical="center" wrapText="1"/>
    </xf>
    <xf numFmtId="0" fontId="145" fillId="22" borderId="11" xfId="531" applyFont="1" applyFill="1" applyBorder="1" applyAlignment="1">
      <alignment horizontal="left" vertical="center" wrapText="1"/>
    </xf>
    <xf numFmtId="0" fontId="145" fillId="22" borderId="15" xfId="531" applyFont="1" applyFill="1" applyBorder="1" applyAlignment="1">
      <alignment horizontal="left" vertical="center" wrapText="1"/>
    </xf>
  </cellXfs>
  <cellStyles count="684">
    <cellStyle name=" 1" xfId="1"/>
    <cellStyle name="%" xfId="2"/>
    <cellStyle name="%_Dane do prezentacji 2Q09" xfId="3"/>
    <cellStyle name="%_rob31" xfId="4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akcent 1" xfId="61" builtinId="30" customBuiltin="1"/>
    <cellStyle name="20% - akcent 2" xfId="62" builtinId="34" customBuiltin="1"/>
    <cellStyle name="20% - akcent 3" xfId="63" builtinId="38" customBuiltin="1"/>
    <cellStyle name="20% - akcent 4" xfId="64" builtinId="42" customBuiltin="1"/>
    <cellStyle name="20% - akcent 5" xfId="65" builtinId="46" customBuiltin="1"/>
    <cellStyle name="20% - akcent 6" xfId="66" builtinId="50" customBuiltin="1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cent 1" xfId="73" builtinId="31" customBuiltin="1"/>
    <cellStyle name="40% - akcent 2" xfId="74" builtinId="35" customBuiltin="1"/>
    <cellStyle name="40% - akcent 3" xfId="75" builtinId="39" customBuiltin="1"/>
    <cellStyle name="40% - akcent 4" xfId="76" builtinId="43" customBuiltin="1"/>
    <cellStyle name="40% - akcent 5" xfId="77" builtinId="47" customBuiltin="1"/>
    <cellStyle name="40% - akcent 6" xfId="78" builtinId="51" customBuiltin="1"/>
    <cellStyle name="56,7" xfId="79"/>
    <cellStyle name="6" xfId="80"/>
    <cellStyle name="6_C12-09-04" xfId="81"/>
    <cellStyle name="6_C12-2005-01" xfId="82"/>
    <cellStyle name="6_C12-2005-02" xfId="83"/>
    <cellStyle name="6_C12-2005-04" xfId="84"/>
    <cellStyle name="6_Classeur1" xfId="85"/>
    <cellStyle name="6_doc fp" xfId="86"/>
    <cellStyle name="6_Flash" xfId="87"/>
    <cellStyle name="6_FLASH (3)" xfId="88"/>
    <cellStyle name="6_FLASH NORDNET 2005-02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akcent 1" xfId="96" builtinId="32" customBuiltin="1"/>
    <cellStyle name="60% - akcent 2" xfId="97" builtinId="36" customBuiltin="1"/>
    <cellStyle name="60% - akcent 3" xfId="98" builtinId="40" customBuiltin="1"/>
    <cellStyle name="60% - akcent 4" xfId="99" builtinId="44" customBuiltin="1"/>
    <cellStyle name="60% - akcent 5" xfId="100" builtinId="48" customBuiltin="1"/>
    <cellStyle name="60% - akcent 6" xfId="101" builtinId="52" customBuiltin="1"/>
    <cellStyle name="9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ctual Date" xfId="109"/>
    <cellStyle name="AFE" xfId="110"/>
    <cellStyle name="Akcent 1" xfId="111" builtinId="29" customBuiltin="1"/>
    <cellStyle name="Akcent 2" xfId="112" builtinId="33" customBuiltin="1"/>
    <cellStyle name="Akcent 3" xfId="113" builtinId="37" customBuiltin="1"/>
    <cellStyle name="Akcent 4" xfId="114" builtinId="41" customBuiltin="1"/>
    <cellStyle name="Akcent 5" xfId="115" builtinId="45" customBuiltin="1"/>
    <cellStyle name="Akcent 6" xfId="116" builtinId="49" customBuiltin="1"/>
    <cellStyle name="Arial 10" xfId="117"/>
    <cellStyle name="Arial 12" xfId="118"/>
    <cellStyle name="ARIAL NARROW" xfId="119"/>
    <cellStyle name="Bad" xfId="120"/>
    <cellStyle name="BlackStrike" xfId="121"/>
    <cellStyle name="BlackText" xfId="122"/>
    <cellStyle name="blank" xfId="123"/>
    <cellStyle name="blue" xfId="124"/>
    <cellStyle name="BoldText" xfId="125"/>
    <cellStyle name="Border Heavy" xfId="126"/>
    <cellStyle name="Border Thin" xfId="127"/>
    <cellStyle name="British Pound" xfId="128"/>
    <cellStyle name="Calculation" xfId="129"/>
    <cellStyle name="Case" xfId="130"/>
    <cellStyle name="Check Cell" xfId="131"/>
    <cellStyle name="Column Headings" xfId="132"/>
    <cellStyle name="Coma1" xfId="133"/>
    <cellStyle name="Comma [1]" xfId="134"/>
    <cellStyle name="Comma [2]" xfId="135"/>
    <cellStyle name="Comma [3]" xfId="136"/>
    <cellStyle name="Comma 0" xfId="137"/>
    <cellStyle name="Comma 0*" xfId="138"/>
    <cellStyle name="Comma 2" xfId="139"/>
    <cellStyle name="Comma, 1 dec" xfId="140"/>
    <cellStyle name="Comma_KPI_3Q10" xfId="141"/>
    <cellStyle name="Comma0" xfId="142"/>
    <cellStyle name="Commodity" xfId="143"/>
    <cellStyle name="Company Name" xfId="144"/>
    <cellStyle name="Control Check" xfId="145"/>
    <cellStyle name="Copied_Input" xfId="146"/>
    <cellStyle name="Cover Date" xfId="147"/>
    <cellStyle name="Cover Subtitle" xfId="148"/>
    <cellStyle name="Cover Title" xfId="149"/>
    <cellStyle name="Currency [1]" xfId="150"/>
    <cellStyle name="Currency [2]" xfId="151"/>
    <cellStyle name="Currency [3]" xfId="152"/>
    <cellStyle name="Currency 0" xfId="153"/>
    <cellStyle name="Currency 2" xfId="154"/>
    <cellStyle name="Currency0" xfId="155"/>
    <cellStyle name="Currsmall" xfId="156"/>
    <cellStyle name="Cyan_Leafe" xfId="157"/>
    <cellStyle name="Data Link" xfId="158"/>
    <cellStyle name="Data_Calculation" xfId="159"/>
    <cellStyle name="Date" xfId="160"/>
    <cellStyle name="Date [mmm-yy]" xfId="161"/>
    <cellStyle name="Date Aligned" xfId="162"/>
    <cellStyle name="Date_01 - Home" xfId="163"/>
    <cellStyle name="Datum" xfId="164"/>
    <cellStyle name="Dezimal [0]_revenue" xfId="165"/>
    <cellStyle name="Dezimal_airt-rev" xfId="166"/>
    <cellStyle name="Dia" xfId="167"/>
    <cellStyle name="dollar" xfId="168"/>
    <cellStyle name="Dollars" xfId="169"/>
    <cellStyle name="Dotted Line" xfId="170"/>
    <cellStyle name="Double Accounting" xfId="171"/>
    <cellStyle name="Download" xfId="172"/>
    <cellStyle name="Dziesietny [0]_980708MH Wymiarowanie MSC" xfId="173"/>
    <cellStyle name="Dziesiêtny [0]_Arkusz1" xfId="174"/>
    <cellStyle name="Dziesietny [0]_Arkusz1_First" xfId="175"/>
    <cellStyle name="Dziesiêtny [0]_Arkusz1_First" xfId="176"/>
    <cellStyle name="Dziesietny [0]_Balance Sheet" xfId="177"/>
    <cellStyle name="Dziesiêtny [0]_DANE" xfId="178"/>
    <cellStyle name="Dziesietny [0]_Dimensioning (2)" xfId="179"/>
    <cellStyle name="Dziesiêtny [0]_LSum" xfId="180"/>
    <cellStyle name="Dziesietny [0]_Modul1" xfId="181"/>
    <cellStyle name="Dziesiêtny [0]_OBROTY" xfId="182"/>
    <cellStyle name="Dziesietny [0]_PLDT" xfId="183"/>
    <cellStyle name="Dziesiêtny [0]_PvSalda (2)" xfId="184"/>
    <cellStyle name="Dziesietny [0]_Regina64-models" xfId="185"/>
    <cellStyle name="Dziesiêtny [0]_Sheet1" xfId="186"/>
    <cellStyle name="Dziesietny [0]_Sheet1_Arkusz1" xfId="187"/>
    <cellStyle name="Dziesiêtny [0]_Sheet1_LSum" xfId="188"/>
    <cellStyle name="Dziesietny [0]_Sheet1_Opex1" xfId="189"/>
    <cellStyle name="Dziesiêtny [0]_Sheet1_Szefowie New" xfId="190"/>
    <cellStyle name="Dziesietny [0]_Sheet1_Szefowie New (2)" xfId="191"/>
    <cellStyle name="Dziesiêtny [0]_Sheet1_Szefowie New (2)" xfId="192"/>
    <cellStyle name="Dziesietny [0]_Sheet1_Szefowie New (2)_IDEA_analizy_odchylen" xfId="193"/>
    <cellStyle name="Dziesiêtny [0]_Sheet1_Szefowie New (2)_IDEA_analizy_odchylen" xfId="194"/>
    <cellStyle name="Dziesietny [0]_SUBS-dcs2000" xfId="195"/>
    <cellStyle name="Dziesiêtny [0]_Szefowie New" xfId="196"/>
    <cellStyle name="Dziesietny [0]_Szefowie New_1" xfId="197"/>
    <cellStyle name="Dziesietny_980708MH Wymiarowanie MSC" xfId="198"/>
    <cellStyle name="Dziesiêtny_Arkusz1" xfId="199"/>
    <cellStyle name="Dziesietny_Balance Sheet" xfId="200"/>
    <cellStyle name="Dziesiêtny_DANE" xfId="201"/>
    <cellStyle name="Dziesietny_Dimensioning (2)" xfId="202"/>
    <cellStyle name="Dziesiêtny_Inwest" xfId="203"/>
    <cellStyle name="Dziesietny_Modul1" xfId="204"/>
    <cellStyle name="Dziesiêtny_OBROTY" xfId="205"/>
    <cellStyle name="Dziesietny_PLDT" xfId="206"/>
    <cellStyle name="Dziesiêtny_PvSalda (2)" xfId="207"/>
    <cellStyle name="Dziesietny_Regina64-models" xfId="208"/>
    <cellStyle name="Dziesiêtny_Sheet1" xfId="209"/>
    <cellStyle name="Dziesietny_Sheet1_Arkusz1" xfId="210"/>
    <cellStyle name="Dziesiêtny_Sheet1_LSum" xfId="211"/>
    <cellStyle name="Dziesietny_Sheet1_Opex1" xfId="212"/>
    <cellStyle name="Dziesiêtny_Sheet1_Szefowie New" xfId="213"/>
    <cellStyle name="Dziesietny_Sheet1_Szefowie New (2)" xfId="214"/>
    <cellStyle name="Dziesiêtny_Sheet1_Szefowie New (2)" xfId="215"/>
    <cellStyle name="Dziesietny_Sheet1_Szefowie New (2)_IDEA_analizy_odchylen" xfId="216"/>
    <cellStyle name="Dziesiêtny_Sheet1_Szefowie New (2)_IDEA_analizy_odchylen" xfId="217"/>
    <cellStyle name="Dziesietny_SUBS-dcs2000" xfId="218"/>
    <cellStyle name="Dziesiêtny_Szefowie New" xfId="219"/>
    <cellStyle name="Dziesietny_Szefowie New_1" xfId="220"/>
    <cellStyle name="Dziesiętny" xfId="221" builtinId="3"/>
    <cellStyle name="Encabez1" xfId="222"/>
    <cellStyle name="Encabez2" xfId="223"/>
    <cellStyle name="entrada" xfId="224"/>
    <cellStyle name="Est - $" xfId="225"/>
    <cellStyle name="Est - %" xfId="226"/>
    <cellStyle name="Est 0,000.0" xfId="227"/>
    <cellStyle name="Euro" xfId="228"/>
    <cellStyle name="Explanatory Text" xfId="229"/>
    <cellStyle name="EY House" xfId="230"/>
    <cellStyle name="FF_EURO" xfId="231"/>
    <cellStyle name="Fijo" xfId="232"/>
    <cellStyle name="Financiero" xfId="233"/>
    <cellStyle name="Fixed" xfId="234"/>
    <cellStyle name="Fixlong" xfId="235"/>
    <cellStyle name="Footer SBILogo1" xfId="236"/>
    <cellStyle name="Footer SBILogo2" xfId="237"/>
    <cellStyle name="Footnote" xfId="238"/>
    <cellStyle name="Footnote Reference" xfId="239"/>
    <cellStyle name="Footnote_HDI - Template BR 2005-01" xfId="240"/>
    <cellStyle name="Formula" xfId="241"/>
    <cellStyle name="Fred" xfId="242"/>
    <cellStyle name="from Input Sheet" xfId="243"/>
    <cellStyle name="From Project Models" xfId="244"/>
    <cellStyle name="GREG" xfId="245"/>
    <cellStyle name="Grey" xfId="246"/>
    <cellStyle name="H 2" xfId="247"/>
    <cellStyle name="hard no." xfId="248"/>
    <cellStyle name="Hard Percent" xfId="249"/>
    <cellStyle name="Header" xfId="250"/>
    <cellStyle name="Header Draft Stamp" xfId="251"/>
    <cellStyle name="Header_Back up forecast 02" xfId="252"/>
    <cellStyle name="Header1" xfId="253"/>
    <cellStyle name="Header2" xfId="254"/>
    <cellStyle name="header3" xfId="255"/>
    <cellStyle name="Heading" xfId="256"/>
    <cellStyle name="Heading 1" xfId="257"/>
    <cellStyle name="Heading 1 Above" xfId="258"/>
    <cellStyle name="Heading 1_Dane do prezentacji 1Q09" xfId="259"/>
    <cellStyle name="Heading 1+" xfId="260"/>
    <cellStyle name="Heading 2" xfId="261"/>
    <cellStyle name="Heading 2 Below" xfId="262"/>
    <cellStyle name="Heading 2_Dane do prezentacji 1Q09" xfId="263"/>
    <cellStyle name="Heading 2+" xfId="264"/>
    <cellStyle name="Heading 3" xfId="265"/>
    <cellStyle name="Heading 3+" xfId="266"/>
    <cellStyle name="Heading 4" xfId="267"/>
    <cellStyle name="Heading1" xfId="268"/>
    <cellStyle name="Heading2" xfId="269"/>
    <cellStyle name="Highlight" xfId="270"/>
    <cellStyle name="HspColumn" xfId="271"/>
    <cellStyle name="HspColumnBottom" xfId="272"/>
    <cellStyle name="HspCurrency" xfId="273"/>
    <cellStyle name="HspNonCurrency" xfId="274"/>
    <cellStyle name="HspPage" xfId="275"/>
    <cellStyle name="HspPercentage" xfId="276"/>
    <cellStyle name="HspPlanType" xfId="277"/>
    <cellStyle name="HspPOV" xfId="278"/>
    <cellStyle name="HspRow" xfId="279"/>
    <cellStyle name="Input [yellow]" xfId="280"/>
    <cellStyle name="Input Normal" xfId="281"/>
    <cellStyle name="Input Percent" xfId="282"/>
    <cellStyle name="input value" xfId="283"/>
    <cellStyle name="Input1" xfId="284"/>
    <cellStyle name="Input2" xfId="285"/>
    <cellStyle name="InputCurrency" xfId="286"/>
    <cellStyle name="InputNormal" xfId="287"/>
    <cellStyle name="Inputs" xfId="288"/>
    <cellStyle name="Inputs2" xfId="289"/>
    <cellStyle name="Interest" xfId="290"/>
    <cellStyle name="Jason" xfId="291"/>
    <cellStyle name="Javier" xfId="292"/>
    <cellStyle name="Komma [0]_Assumptions" xfId="293"/>
    <cellStyle name="Komma_Assumptions" xfId="294"/>
    <cellStyle name="Komórka zaznaczona" xfId="295" builtinId="23" customBuiltin="1"/>
    <cellStyle name="kopregel" xfId="296"/>
    <cellStyle name="LB Style" xfId="297"/>
    <cellStyle name="Lien hypertexte visité_ML-D2G-PRJ-BENCH-05_Maquette_tbdDEDIdF" xfId="298"/>
    <cellStyle name="Lien hypertexte_BPSonitel_V4.xls Graphique 1" xfId="299"/>
    <cellStyle name="Link" xfId="300"/>
    <cellStyle name="Linked" xfId="301"/>
    <cellStyle name="m1" xfId="302"/>
    <cellStyle name="Maturity" xfId="303"/>
    <cellStyle name="Metric tons" xfId="304"/>
    <cellStyle name="Millares [00]" xfId="305"/>
    <cellStyle name="Millares_Flash-NOV-2001" xfId="306"/>
    <cellStyle name="Milliers [0]_AFFRE12.XLS Graphique 1" xfId="307"/>
    <cellStyle name="Milliers_AFFRE12.XLS Graphique 1" xfId="308"/>
    <cellStyle name="mod1" xfId="309"/>
    <cellStyle name="Model_Calculation" xfId="310"/>
    <cellStyle name="modelo1" xfId="311"/>
    <cellStyle name="Moeda [0]_CFADS.xls Gráfico 1" xfId="312"/>
    <cellStyle name="Moeda_CFADS.xls Gráfico 1" xfId="313"/>
    <cellStyle name="Monétaire [0]_AFFRE12.XLS Graphique 1" xfId="314"/>
    <cellStyle name="Monétaire_AFFRE12.XLS Graphique 1" xfId="315"/>
    <cellStyle name="Monetario" xfId="316"/>
    <cellStyle name="Multiple" xfId="317"/>
    <cellStyle name="Multiple [1]" xfId="318"/>
    <cellStyle name="Multiple_01 - Home" xfId="319"/>
    <cellStyle name="n" xfId="320"/>
    <cellStyle name="n_01 - Home" xfId="321"/>
    <cellStyle name="n_01 - PDG" xfId="322"/>
    <cellStyle name="n_01 - Wanadoo" xfId="323"/>
    <cellStyle name="n_01- Synthèse Wanadoo PFA10" xfId="324"/>
    <cellStyle name="n_01-Synthèse Home" xfId="325"/>
    <cellStyle name="n_02 - Synthèse Wanadoo" xfId="326"/>
    <cellStyle name="n_02 - Synthèse Wanadoo_COM B2004" xfId="327"/>
    <cellStyle name="n_02 - Synthèse Wanadoo_Communication 08-2003" xfId="328"/>
    <cellStyle name="n_02 - Synthèse Wanadoo_Communication 12-2003" xfId="329"/>
    <cellStyle name="n_02 - Synthèse Wanadoo_Communication définition" xfId="330"/>
    <cellStyle name="n_02- Synthèse Wanadoo B2004" xfId="331"/>
    <cellStyle name="n_02b - Détail Accès" xfId="332"/>
    <cellStyle name="n_03a - Synthèse BU accès" xfId="333"/>
    <cellStyle name="n_04a - Détail BU accès" xfId="334"/>
    <cellStyle name="n_04b - Détail BU accès fiches pays" xfId="335"/>
    <cellStyle name="n_1- Conso Home" xfId="336"/>
    <cellStyle name="n_1- Synthèse Fin" xfId="337"/>
    <cellStyle name="n_10-KPI" xfId="338"/>
    <cellStyle name="n_2005-01 Externe" xfId="339"/>
    <cellStyle name="n_4- Communication" xfId="340"/>
    <cellStyle name="n_a- Analyse Wanadoo Externe" xfId="341"/>
    <cellStyle name="n_B 2005" xfId="342"/>
    <cellStyle name="n_Buffer B04" xfId="343"/>
    <cellStyle name="n_CA CARAT Home FR" xfId="344"/>
    <cellStyle name="n_Classeur1" xfId="345"/>
    <cellStyle name="n_c-mse budget 2005 v4" xfId="346"/>
    <cellStyle name="n_CMSE_WanadooUK _V0 (2)" xfId="347"/>
    <cellStyle name="n_COM 25-10-04" xfId="348"/>
    <cellStyle name="n_COM B2004" xfId="349"/>
    <cellStyle name="n_Communication 08-2003" xfId="350"/>
    <cellStyle name="n_Communication 12-2003" xfId="351"/>
    <cellStyle name="n_Communication 2004" xfId="352"/>
    <cellStyle name="n_Communication définition" xfId="353"/>
    <cellStyle name="n_Copie de 01-Synthèse Home" xfId="354"/>
    <cellStyle name="n_Cumul" xfId="355"/>
    <cellStyle name="n_DBR2005_04" xfId="356"/>
    <cellStyle name="n_DBR2005_05" xfId="357"/>
    <cellStyle name="n_Delta parc" xfId="358"/>
    <cellStyle name="n_Docs CODIR" xfId="359"/>
    <cellStyle name="n_EDA" xfId="360"/>
    <cellStyle name="n_EDA - Template Budget 2005 v2" xfId="361"/>
    <cellStyle name="n_Flash" xfId="362"/>
    <cellStyle name="n_Flash Conso 2003-10" xfId="363"/>
    <cellStyle name="n_Flash Conso 2004-02" xfId="364"/>
    <cellStyle name="n_Flash Conso 2004-03" xfId="365"/>
    <cellStyle name="n_Flash Conso Home 2004-09" xfId="366"/>
    <cellStyle name="n_Flash Conso Home 2005-02V2" xfId="367"/>
    <cellStyle name="n_Flash Conso Home 2005-03" xfId="368"/>
    <cellStyle name="n_Flash inter" xfId="369"/>
    <cellStyle name="n_Flash September eresMas" xfId="370"/>
    <cellStyle name="n_Flash September eresMas_01 - Home" xfId="371"/>
    <cellStyle name="n_Flash September eresMas_01 - PDG" xfId="372"/>
    <cellStyle name="n_Flash September eresMas_01 - Wanadoo" xfId="373"/>
    <cellStyle name="n_Flash September eresMas_01- Synthèse Wanadoo PFA10" xfId="374"/>
    <cellStyle name="n_Flash September eresMas_01-Synthèse Home" xfId="375"/>
    <cellStyle name="n_Flash September eresMas_02 - Synthèse Wanadoo" xfId="376"/>
    <cellStyle name="n_Flash September eresMas_02 - Synthèse Wanadoo_COM B2004" xfId="377"/>
    <cellStyle name="n_Flash September eresMas_02 - Synthèse Wanadoo_Communication 08-2003" xfId="378"/>
    <cellStyle name="n_Flash September eresMas_02 - Synthèse Wanadoo_Communication 12-2003" xfId="379"/>
    <cellStyle name="n_Flash September eresMas_02 - Synthèse Wanadoo_Communication définition" xfId="380"/>
    <cellStyle name="n_Flash September eresMas_02- Synthèse Wanadoo B2004" xfId="381"/>
    <cellStyle name="n_Flash September eresMas_02b - Détail Accès" xfId="382"/>
    <cellStyle name="n_Flash September eresMas_03a - Synthèse BU accès" xfId="383"/>
    <cellStyle name="n_Flash September eresMas_04a - Détail BU accès" xfId="384"/>
    <cellStyle name="n_Flash September eresMas_04b - Détail BU accès fiches pays" xfId="385"/>
    <cellStyle name="n_Flash September eresMas_1- Conso Home" xfId="386"/>
    <cellStyle name="n_Flash September eresMas_1- Synthèse Fin" xfId="387"/>
    <cellStyle name="n_Flash September eresMas_10-KPI" xfId="388"/>
    <cellStyle name="n_Flash September eresMas_2005-01 Externe" xfId="389"/>
    <cellStyle name="n_Flash September eresMas_4- Communication" xfId="390"/>
    <cellStyle name="n_Flash September eresMas_a- Analyse Wanadoo Externe" xfId="391"/>
    <cellStyle name="n_Flash September eresMas_B 2005" xfId="392"/>
    <cellStyle name="n_Flash September eresMas_Buffer B04" xfId="393"/>
    <cellStyle name="n_Flash September eresMas_CA CARAT Home FR" xfId="394"/>
    <cellStyle name="n_Flash September eresMas_Classeur1" xfId="395"/>
    <cellStyle name="n_Flash September eresMas_c-mse budget 2005 v4" xfId="396"/>
    <cellStyle name="n_Flash September eresMas_CMSE_WanadooUK _V0 (2)" xfId="397"/>
    <cellStyle name="n_Flash September eresMas_COM 25-10-04" xfId="398"/>
    <cellStyle name="n_Flash September eresMas_COM B2004" xfId="399"/>
    <cellStyle name="n_Flash September eresMas_Communication 08-2003" xfId="400"/>
    <cellStyle name="n_Flash September eresMas_Communication 12-2003" xfId="401"/>
    <cellStyle name="n_Flash September eresMas_Communication 2004" xfId="402"/>
    <cellStyle name="n_Flash September eresMas_Communication définition" xfId="403"/>
    <cellStyle name="n_Flash September eresMas_Copie de 01-Synthèse Home" xfId="404"/>
    <cellStyle name="n_Flash September eresMas_Cumul" xfId="405"/>
    <cellStyle name="n_Flash September eresMas_DBR2005_04" xfId="406"/>
    <cellStyle name="n_Flash September eresMas_DBR2005_05" xfId="407"/>
    <cellStyle name="n_Flash September eresMas_Delta parc" xfId="408"/>
    <cellStyle name="n_Flash September eresMas_Docs CODIR" xfId="409"/>
    <cellStyle name="n_Flash September eresMas_EDA" xfId="410"/>
    <cellStyle name="n_Flash September eresMas_EDA - Template Budget 2005 v2" xfId="411"/>
    <cellStyle name="n_Flash September eresMas_Flash" xfId="412"/>
    <cellStyle name="n_Flash September eresMas_Flash Conso 2003-10" xfId="413"/>
    <cellStyle name="n_Flash September eresMas_Flash Conso 2004-02" xfId="414"/>
    <cellStyle name="n_Flash September eresMas_Flash Conso 2004-03" xfId="415"/>
    <cellStyle name="n_Flash September eresMas_Flash Conso Home 2004-09" xfId="416"/>
    <cellStyle name="n_Flash September eresMas_Flash Conso Home 2005-02V2" xfId="417"/>
    <cellStyle name="n_Flash September eresMas_Flash Conso Home 2005-03" xfId="418"/>
    <cellStyle name="n_Flash September eresMas_Flash inter" xfId="419"/>
    <cellStyle name="n_Flash September eresMas_HDI - Template Budget 2005" xfId="420"/>
    <cellStyle name="n_Flash September eresMas_HDI-B2005" xfId="421"/>
    <cellStyle name="n_Flash September eresMas_Input 1 Home" xfId="422"/>
    <cellStyle name="n_Flash September eresMas_Input 2 Home" xfId="423"/>
    <cellStyle name="n_Flash September eresMas_IT Conso 2004 " xfId="424"/>
    <cellStyle name="n_Flash September eresMas_KPI's" xfId="425"/>
    <cellStyle name="n_Flash September eresMas_Marketing Wanadoo1" xfId="426"/>
    <cellStyle name="n_Flash September eresMas_MGRH Home" xfId="427"/>
    <cellStyle name="n_Flash September eresMas_MILESTONES_MARCH" xfId="428"/>
    <cellStyle name="n_Flash September eresMas_OPEX " xfId="429"/>
    <cellStyle name="n_Flash September eresMas_PDM" xfId="430"/>
    <cellStyle name="n_Flash September eresMas_PFA 04-2003 Wanadoo" xfId="431"/>
    <cellStyle name="n_Flash September eresMas_PFA 04-2003 Wanadoo FT" xfId="432"/>
    <cellStyle name="n_Flash September eresMas_PJ Template BR 01-2004" xfId="433"/>
    <cellStyle name="n_Flash September eresMas_Prés TB B2005 France" xfId="434"/>
    <cellStyle name="n_Flash September eresMas_Présentation B2005 France" xfId="435"/>
    <cellStyle name="n_Flash September eresMas_QRF 07-2003 Wanadoo V2" xfId="436"/>
    <cellStyle name="n_Flash September eresMas_R&amp;O" xfId="437"/>
    <cellStyle name="n_Flash September eresMas_Reporting FT 2004-03" xfId="438"/>
    <cellStyle name="n_Flash September eresMas_SCR 2005_06Tool" xfId="439"/>
    <cellStyle name="n_Flash September eresMas_SCR Excel Reporting Tool" xfId="440"/>
    <cellStyle name="n_Flash September eresMas_Synthèse 03-2004" xfId="441"/>
    <cellStyle name="n_Flash September eresMas_Synthèse 1b" xfId="442"/>
    <cellStyle name="n_Flash September eresMas_Synthèse 1c" xfId="443"/>
    <cellStyle name="n_Flash September eresMas_Synthèse Accès" xfId="444"/>
    <cellStyle name="n_Flash September eresMas_Synthèse Achievements" xfId="445"/>
    <cellStyle name="n_Flash September eresMas_Synthèse PFA 04" xfId="446"/>
    <cellStyle name="n_Flash September eresMas_TOP synthèse Chantier 02-2004 copy" xfId="447"/>
    <cellStyle name="n_Flash September eresMas_VERIF ISP" xfId="448"/>
    <cellStyle name="n_Flash September eresMas_VM" xfId="449"/>
    <cellStyle name="n_Flash September eresMas_VM - Template Budget 2005 v2" xfId="450"/>
    <cellStyle name="n_Flash September eresMas_VM PFA04 BUD05 VB" xfId="451"/>
    <cellStyle name="n_Flash September eresMas_Wanadoo España Flash 2004" xfId="452"/>
    <cellStyle name="n_Flash September eresMas_Wanadoo España Flash 2004 03 VALORES" xfId="453"/>
    <cellStyle name="n_Flash September eresMas_Wanadoo España Flash 2004 04 valores" xfId="454"/>
    <cellStyle name="n_Flash September eresMas_Wanadoo España Flash 2004 051" xfId="455"/>
    <cellStyle name="n_Flash September eresMas_Wanadoo Espana Flash 2004 12" xfId="456"/>
    <cellStyle name="n_Flash September eresMas_Wanadoo España Flash 2004 12" xfId="457"/>
    <cellStyle name="n_Flash September eresMas_Wanadoo France B2004" xfId="458"/>
    <cellStyle name="n_Flash September eresMas_waterflow 2" xfId="459"/>
    <cellStyle name="n_Flash September eresMas_WEM B2004" xfId="460"/>
    <cellStyle name="n_Flash September eresMas_WES Flash Jun04" xfId="461"/>
    <cellStyle name="n_Flash September eresMas_WES Flash Nov04" xfId="462"/>
    <cellStyle name="n_Flash September eresMas_WES Flash October_04" xfId="463"/>
    <cellStyle name="n_Flash September eresMas_WES Sourcing 2004" xfId="464"/>
    <cellStyle name="n_Flash September eresMas_WES-FLAS" xfId="465"/>
    <cellStyle name="n_Flash September eresMas_WFR Sourcing 2002-2004" xfId="466"/>
    <cellStyle name="n_HDI - Template Budget 2005" xfId="467"/>
    <cellStyle name="n_HDI-B2005" xfId="468"/>
    <cellStyle name="n_Input 1 Home" xfId="469"/>
    <cellStyle name="n_Input 2 Home" xfId="470"/>
    <cellStyle name="n_IT Conso 2004 " xfId="471"/>
    <cellStyle name="n_KPI's" xfId="472"/>
    <cellStyle name="n_Marketing Wanadoo1" xfId="473"/>
    <cellStyle name="n_MGRH Home" xfId="474"/>
    <cellStyle name="n_MILESTONES_MARCH" xfId="475"/>
    <cellStyle name="n_OPEX " xfId="476"/>
    <cellStyle name="n_PDM" xfId="477"/>
    <cellStyle name="n_PFA 04-2003 Wanadoo" xfId="478"/>
    <cellStyle name="n_PFA 04-2003 Wanadoo FT" xfId="479"/>
    <cellStyle name="n_PJ Template BR 01-2004" xfId="480"/>
    <cellStyle name="n_Prés TB B2005 France" xfId="481"/>
    <cellStyle name="n_Présentation B2005 France" xfId="482"/>
    <cellStyle name="n_QRF 07-2003 Wanadoo V2" xfId="483"/>
    <cellStyle name="n_R&amp;O" xfId="484"/>
    <cellStyle name="n_Reporting FT 2004-03" xfId="485"/>
    <cellStyle name="n_SCR 2005_06Tool" xfId="486"/>
    <cellStyle name="n_SCR Excel Reporting Tool" xfId="487"/>
    <cellStyle name="n_Synthèse 03-2004" xfId="488"/>
    <cellStyle name="n_Synthèse 1b" xfId="489"/>
    <cellStyle name="n_Synthèse 1c" xfId="490"/>
    <cellStyle name="n_Synthèse Accès" xfId="491"/>
    <cellStyle name="n_Synthèse Achievements" xfId="492"/>
    <cellStyle name="n_Synthèse PFA 04" xfId="493"/>
    <cellStyle name="n_TOP synthèse Chantier 02-2004 copy" xfId="494"/>
    <cellStyle name="n_VERIF ISP" xfId="495"/>
    <cellStyle name="n_VM" xfId="496"/>
    <cellStyle name="n_VM - Template Budget 2005 v2" xfId="497"/>
    <cellStyle name="n_VM PFA04 BUD05 VB" xfId="498"/>
    <cellStyle name="n_Wanadoo España Flash 2004" xfId="499"/>
    <cellStyle name="n_Wanadoo España Flash 2004 03 VALORES" xfId="500"/>
    <cellStyle name="n_Wanadoo España Flash 2004 04 valores" xfId="501"/>
    <cellStyle name="n_Wanadoo España Flash 2004 051" xfId="502"/>
    <cellStyle name="n_Wanadoo Espana Flash 2004 12" xfId="503"/>
    <cellStyle name="n_Wanadoo España Flash 2004 12" xfId="504"/>
    <cellStyle name="n_Wanadoo France B2004" xfId="505"/>
    <cellStyle name="n_waterflow 2" xfId="506"/>
    <cellStyle name="n_WEM B2004" xfId="507"/>
    <cellStyle name="n_WES Flash Jun04" xfId="508"/>
    <cellStyle name="n_WES Flash Nov04" xfId="509"/>
    <cellStyle name="n_WES Flash October_04" xfId="510"/>
    <cellStyle name="n_WES Sourcing 2004" xfId="511"/>
    <cellStyle name="n_WES-FLAS" xfId="512"/>
    <cellStyle name="n_WFR Sourcing 2002-2004" xfId="513"/>
    <cellStyle name="Nagłówek 1" xfId="514" builtinId="16" customBuiltin="1"/>
    <cellStyle name="Nagłówek 2" xfId="515" builtinId="17" customBuiltin="1"/>
    <cellStyle name="Nagłówek 3" xfId="516" builtinId="18" customBuiltin="1"/>
    <cellStyle name="Nagłówek 4" xfId="517" builtinId="19" customBuiltin="1"/>
    <cellStyle name="Name" xfId="518"/>
    <cellStyle name="Neutral" xfId="519"/>
    <cellStyle name="Neutralne" xfId="520" builtinId="28" customBuiltin="1"/>
    <cellStyle name="Never Changes" xfId="521"/>
    <cellStyle name="no dec" xfId="522"/>
    <cellStyle name="NORAYAS" xfId="523"/>
    <cellStyle name="Normal - Style1" xfId="524"/>
    <cellStyle name="Normal - Style2" xfId="525"/>
    <cellStyle name="Normal - Style3" xfId="526"/>
    <cellStyle name="Normal - Style4" xfId="527"/>
    <cellStyle name="Normal - Style5" xfId="528"/>
    <cellStyle name="Normal 2" xfId="529"/>
    <cellStyle name="Normal_KPIs" xfId="530"/>
    <cellStyle name="Normal_Sheet1" xfId="531"/>
    <cellStyle name="Normal_TP Group Fluctuation Analysis 3Q 2010_values_sent to IR_v2" xfId="532"/>
    <cellStyle name="NormalGB" xfId="533"/>
    <cellStyle name="NormalHelv" xfId="534"/>
    <cellStyle name="normální_laroux" xfId="535"/>
    <cellStyle name="Normalny" xfId="0" builtinId="0"/>
    <cellStyle name="Normalny_4Q2005 arkusz MSSF" xfId="536"/>
    <cellStyle name="NOT" xfId="537"/>
    <cellStyle name="Note" xfId="538"/>
    <cellStyle name="Notes" xfId="539"/>
    <cellStyle name="number" xfId="540"/>
    <cellStyle name="Number Bold" xfId="541"/>
    <cellStyle name="Number Normal" xfId="542"/>
    <cellStyle name="N葯Б" xfId="543"/>
    <cellStyle name="Obliczenia" xfId="544" builtinId="22" customBuiltin="1"/>
    <cellStyle name="Onedec" xfId="545"/>
    <cellStyle name="Out_range" xfId="546"/>
    <cellStyle name="Output Amounts" xfId="547"/>
    <cellStyle name="Output Line Items" xfId="548"/>
    <cellStyle name="OverHead" xfId="549"/>
    <cellStyle name="P&amp;L Numbers" xfId="550"/>
    <cellStyle name="Page Heading" xfId="551"/>
    <cellStyle name="Page Heading Large" xfId="552"/>
    <cellStyle name="Page Heading Small" xfId="553"/>
    <cellStyle name="Page Heading_01 - Home" xfId="554"/>
    <cellStyle name="Page Number" xfId="555"/>
    <cellStyle name="pc1" xfId="556"/>
    <cellStyle name="pcent" xfId="557"/>
    <cellStyle name="pct_sub" xfId="558"/>
    <cellStyle name="Percent [0%]" xfId="559"/>
    <cellStyle name="Percent [0.00%]" xfId="560"/>
    <cellStyle name="Percent [0]" xfId="561"/>
    <cellStyle name="Percent [1]" xfId="562"/>
    <cellStyle name="Percent [2]" xfId="563"/>
    <cellStyle name="Percent Hard" xfId="564"/>
    <cellStyle name="percentage" xfId="565"/>
    <cellStyle name="Perlong" xfId="566"/>
    <cellStyle name="PLAN1" xfId="567"/>
    <cellStyle name="Porcentaje" xfId="568"/>
    <cellStyle name="port" xfId="569"/>
    <cellStyle name="Pounds" xfId="570"/>
    <cellStyle name="Pounds (0)" xfId="571"/>
    <cellStyle name="Pounds_01 - Home" xfId="572"/>
    <cellStyle name="Price" xfId="573"/>
    <cellStyle name="Price  .00" xfId="574"/>
    <cellStyle name="Price_PERSONAL" xfId="575"/>
    <cellStyle name="Private" xfId="576"/>
    <cellStyle name="Private1" xfId="577"/>
    <cellStyle name="Procentowy" xfId="578" builtinId="5"/>
    <cellStyle name="Procentowy 2" xfId="579"/>
    <cellStyle name="Prozent_Anadat" xfId="580"/>
    <cellStyle name="PSChar" xfId="581"/>
    <cellStyle name="PSDate" xfId="582"/>
    <cellStyle name="PSDec" xfId="583"/>
    <cellStyle name="PSHeading" xfId="584"/>
    <cellStyle name="PSInt" xfId="585"/>
    <cellStyle name="PSSpacer" xfId="586"/>
    <cellStyle name="Qty" xfId="587"/>
    <cellStyle name="radek" xfId="588"/>
    <cellStyle name="Reporting Bold" xfId="589"/>
    <cellStyle name="Reporting Bold 12" xfId="590"/>
    <cellStyle name="Reporting Bold 14" xfId="591"/>
    <cellStyle name="Reporting Normal" xfId="592"/>
    <cellStyle name="results" xfId="593"/>
    <cellStyle name="Results % 3 dp" xfId="594"/>
    <cellStyle name="Results 3 dp" xfId="595"/>
    <cellStyle name="results_01 - Home" xfId="596"/>
    <cellStyle name="Right" xfId="597"/>
    <cellStyle name="Row Headings" xfId="598"/>
    <cellStyle name="Row Ignore" xfId="599"/>
    <cellStyle name="Row Title 1" xfId="600"/>
    <cellStyle name="Row Title 2" xfId="601"/>
    <cellStyle name="Row Title 3" xfId="602"/>
    <cellStyle name="Row Total" xfId="603"/>
    <cellStyle name="Salomon Logo" xfId="604"/>
    <cellStyle name="Section name" xfId="605"/>
    <cellStyle name="Sensitivity" xfId="606"/>
    <cellStyle name="Separador de milhares [0]_IGP-M" xfId="607"/>
    <cellStyle name="Separador de milhares_IGP-M" xfId="608"/>
    <cellStyle name="Shaded" xfId="609"/>
    <cellStyle name="Single Accounting" xfId="610"/>
    <cellStyle name="Special" xfId="611"/>
    <cellStyle name="Spreadsheet title" xfId="612"/>
    <cellStyle name="Standaard_39" xfId="613"/>
    <cellStyle name="Standard_airt-rev" xfId="614"/>
    <cellStyle name="Styl 1" xfId="615"/>
    <cellStyle name="Styl 2" xfId="616"/>
    <cellStyle name="style" xfId="617"/>
    <cellStyle name="style1" xfId="618"/>
    <cellStyle name="style2" xfId="619"/>
    <cellStyle name="Sum" xfId="620"/>
    <cellStyle name="Summary" xfId="621"/>
    <cellStyle name="Table Col Head" xfId="622"/>
    <cellStyle name="Table Head" xfId="623"/>
    <cellStyle name="Table Head Aligned" xfId="624"/>
    <cellStyle name="Table Head Blue" xfId="625"/>
    <cellStyle name="Table Head Green" xfId="626"/>
    <cellStyle name="Table Head_HDI - Template BR 2005-01" xfId="627"/>
    <cellStyle name="Table Source" xfId="628"/>
    <cellStyle name="Table Sub Head" xfId="629"/>
    <cellStyle name="Table Text" xfId="630"/>
    <cellStyle name="Table Title" xfId="631"/>
    <cellStyle name="Table Units" xfId="632"/>
    <cellStyle name="Table_Header" xfId="633"/>
    <cellStyle name="TableBase" xfId="634"/>
    <cellStyle name="TableHead" xfId="635"/>
    <cellStyle name="Tekst objaśnienia" xfId="636" builtinId="53" customBuiltin="1"/>
    <cellStyle name="test" xfId="637"/>
    <cellStyle name="Text" xfId="638"/>
    <cellStyle name="Text 1" xfId="639"/>
    <cellStyle name="Text 2" xfId="640"/>
    <cellStyle name="Text Head 1" xfId="641"/>
    <cellStyle name="Text Head 2" xfId="642"/>
    <cellStyle name="Text Indent 1" xfId="643"/>
    <cellStyle name="Text Indent 2" xfId="644"/>
    <cellStyle name="þ_x001d_ð &amp;ý&amp;†ýG_x0008_€ X_x000a__x0007__x0001__x0001_" xfId="645"/>
    <cellStyle name="þ_x001d_ð &amp;ý&amp;†ýG_x0008_€_x0009_X_x000a__x0007__x0001__x0001_" xfId="646"/>
    <cellStyle name="Tiitre1" xfId="647"/>
    <cellStyle name="Time" xfId="648"/>
    <cellStyle name="Times 10" xfId="649"/>
    <cellStyle name="Times 12" xfId="650"/>
    <cellStyle name="Title" xfId="651"/>
    <cellStyle name="Titles" xfId="652"/>
    <cellStyle name="Titre 1" xfId="653"/>
    <cellStyle name="Titre 2" xfId="654"/>
    <cellStyle name="Titre3" xfId="655"/>
    <cellStyle name="titre4" xfId="656"/>
    <cellStyle name="To Financials" xfId="657"/>
    <cellStyle name="To_Financial_statements" xfId="658"/>
    <cellStyle name="TOC 1" xfId="659"/>
    <cellStyle name="TOC 2" xfId="660"/>
    <cellStyle name="Tocopilla" xfId="661"/>
    <cellStyle name="Tytuł" xfId="662" builtinId="15" customBuiltin="1"/>
    <cellStyle name="Uhrzeit" xfId="663"/>
    <cellStyle name="Undefined" xfId="664"/>
    <cellStyle name="Underline_Single" xfId="665"/>
    <cellStyle name="UNITS" xfId="666"/>
    <cellStyle name="Unprot" xfId="667"/>
    <cellStyle name="Unprot$" xfId="668"/>
    <cellStyle name="Unprot_COPE DIS Sep 14" xfId="669"/>
    <cellStyle name="Unprotect" xfId="670"/>
    <cellStyle name="Uwaga" xfId="671" builtinId="10" customBuiltin="1"/>
    <cellStyle name="Valuta [0]_Assumptions" xfId="672"/>
    <cellStyle name="Valuta_Assumptions" xfId="673"/>
    <cellStyle name="Währung [0]_RESULT" xfId="674"/>
    <cellStyle name="Währung_airt-rev" xfId="675"/>
    <cellStyle name="web_ normal" xfId="676"/>
    <cellStyle name="White" xfId="677"/>
    <cellStyle name="WhitePattern" xfId="678"/>
    <cellStyle name="WhitePattern1" xfId="679"/>
    <cellStyle name="WhiteText" xfId="680"/>
    <cellStyle name="Year" xfId="681"/>
    <cellStyle name="Yen" xfId="682"/>
    <cellStyle name="Złe" xfId="683" builtinId="27" customBuiltin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533525"/>
          <a:ext cx="6381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</xdr:colOff>
      <xdr:row>50</xdr:row>
      <xdr:rowOff>127000</xdr:rowOff>
    </xdr:from>
    <xdr:to>
      <xdr:col>5</xdr:col>
      <xdr:colOff>3440907</xdr:colOff>
      <xdr:row>52</xdr:row>
      <xdr:rowOff>95250</xdr:rowOff>
    </xdr:to>
    <xdr:sp macro="" textlink="">
      <xdr:nvSpPr>
        <xdr:cNvPr id="3" name="pole tekstowe 2"/>
        <xdr:cNvSpPr txBox="1"/>
      </xdr:nvSpPr>
      <xdr:spPr>
        <a:xfrm>
          <a:off x="190501" y="10437813"/>
          <a:ext cx="4202906" cy="325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Zmiana obliczona na podstawie danych wg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IAS18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857250</xdr:colOff>
      <xdr:row>1</xdr:row>
      <xdr:rowOff>666750</xdr:rowOff>
    </xdr:to>
    <xdr:sp macro="" textlink="">
      <xdr:nvSpPr>
        <xdr:cNvPr id="4" name="pole tekstowe 3"/>
        <xdr:cNvSpPr txBox="1"/>
      </xdr:nvSpPr>
      <xdr:spPr>
        <a:xfrm>
          <a:off x="190500" y="119063"/>
          <a:ext cx="1398984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Ujawnienia dotyczące pomiarów wyników, wraz z danymi skorygowanymi, są zaprezentowane w Nocie 2 do Skróconego Śródrocznego Skonsolidowanego Sprawozdania Finansowego Grupy Orange Polska wg MSSF za okres 6 miesięcy zakończony 30 czerwca  2018 roku (dostępne pod adresem:  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http://orange-ir.pl/results-center/results/2018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/>
        <xdr:cNvSpPr txBox="1">
          <a:spLocks noChangeArrowheads="1"/>
        </xdr:cNvSpPr>
      </xdr:nvSpPr>
      <xdr:spPr bwMode="auto">
        <a:xfrm>
          <a:off x="1266825" y="18478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18478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PFA%20DRP%2003-2003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6%20-%20Budget\Budget2005\1%20UAG%20-%20Voix%20&amp;%20Messageries\CARAT%20V1\CA%20UAG%20PFA04%20B05%20Carat%20(04-10-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RAFIC\3%20-%20Budget\UAG_05\UAG\saisie%20Carat%20du%2026-10\UAG%20charges%20Carat%202610%20Synth&#232;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PFA%2004-2003\CAPEX%20DRP%20PFA04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BUREAUTIQUE\Budget%202004\BUR%20envo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User%20Folders\Finance%20Department\Files%20from%20Postoffice\Budget%202002\Budget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MP\rapportage%20nov%20%20waar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BUD%20DPR%202004%20VO_%20CODOP%2008-08-03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TDI%20REORG%20DRP%202004\EFFECTIFS%202004\effectif%20DRP%20pour%20TDi%20version%20DAF%20bis%20version%2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RICHARD%20CG\BR%20DRP%202003\04-2003\BR%20DRP%2003-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SSERAUD\00%20-%20Reporting%202003\03%20-%202003\CDR%20CMO\03%20-%20(PG2)%20Tickets\TB%20PG203-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4\PERMANENT%202004\02-%20Maquettes%20Reporting\WFR%20Reporting%20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3\PERMANENT%202003\Maquettes%20Reporting%202003\WIN%20Reporting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~1\alaeron\LOCALS~1\Temp\04b%20-%20D&#233;tail%20BU%20acc&#232;s%20fiches%20p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0" refreshError="1"/>
      <sheetData sheetId="1" refreshError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view="pageBreakPreview" topLeftCell="A22" zoomScale="75" zoomScaleNormal="80" zoomScaleSheetLayoutView="75" workbookViewId="0">
      <selection activeCell="F76" sqref="F76"/>
    </sheetView>
  </sheetViews>
  <sheetFormatPr defaultColWidth="12.28515625"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3.7109375" style="6" customWidth="1"/>
    <col min="7" max="7" width="1.140625" style="7" customWidth="1"/>
    <col min="8" max="8" width="13.7109375" style="7" customWidth="1"/>
    <col min="9" max="11" width="14.5703125" style="7" customWidth="1"/>
    <col min="12" max="12" width="1.140625" style="233" customWidth="1"/>
    <col min="13" max="13" width="13.7109375" style="7" customWidth="1"/>
    <col min="14" max="16" width="14.5703125" style="7" customWidth="1"/>
    <col min="17" max="17" width="1.140625" style="233" customWidth="1"/>
    <col min="18" max="21" width="13.140625" style="7" customWidth="1"/>
    <col min="22" max="16384" width="12.28515625" style="6"/>
  </cols>
  <sheetData>
    <row r="1" spans="2:21" ht="9.75" customHeight="1"/>
    <row r="2" spans="2:21" ht="61.5" customHeight="1"/>
    <row r="3" spans="2:21" ht="22.5" customHeight="1">
      <c r="B3" s="271" t="s">
        <v>9</v>
      </c>
      <c r="C3" s="271"/>
      <c r="D3" s="271"/>
      <c r="E3" s="271"/>
      <c r="F3" s="271"/>
      <c r="G3" s="2"/>
      <c r="H3" s="269">
        <v>2016</v>
      </c>
      <c r="I3" s="269"/>
      <c r="J3" s="269"/>
      <c r="K3" s="269"/>
      <c r="L3" s="234"/>
      <c r="M3" s="269">
        <v>2017</v>
      </c>
      <c r="N3" s="269"/>
      <c r="O3" s="269"/>
      <c r="P3" s="269"/>
      <c r="Q3" s="234"/>
      <c r="R3" s="269">
        <v>2018</v>
      </c>
      <c r="S3" s="269"/>
      <c r="T3" s="269"/>
      <c r="U3" s="269"/>
    </row>
    <row r="4" spans="2:21" ht="22.5" customHeight="1">
      <c r="B4" s="272"/>
      <c r="C4" s="272"/>
      <c r="D4" s="272"/>
      <c r="E4" s="272"/>
      <c r="F4" s="272"/>
      <c r="G4" s="2"/>
      <c r="H4" s="259" t="s">
        <v>57</v>
      </c>
      <c r="I4" s="259" t="s">
        <v>58</v>
      </c>
      <c r="J4" s="259" t="s">
        <v>59</v>
      </c>
      <c r="K4" s="259" t="s">
        <v>60</v>
      </c>
      <c r="L4" s="234"/>
      <c r="M4" s="1" t="s">
        <v>57</v>
      </c>
      <c r="N4" s="1" t="s">
        <v>58</v>
      </c>
      <c r="O4" s="1" t="s">
        <v>59</v>
      </c>
      <c r="P4" s="1" t="s">
        <v>60</v>
      </c>
      <c r="Q4" s="234"/>
      <c r="R4" s="268" t="s">
        <v>57</v>
      </c>
      <c r="S4" s="268"/>
      <c r="T4" s="268" t="s">
        <v>58</v>
      </c>
      <c r="U4" s="268"/>
    </row>
    <row r="5" spans="2:21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234"/>
      <c r="M5" s="9"/>
      <c r="N5" s="9"/>
      <c r="O5" s="9"/>
      <c r="P5" s="9"/>
      <c r="Q5" s="234"/>
      <c r="R5" s="9"/>
      <c r="S5" s="9"/>
      <c r="T5" s="9"/>
      <c r="U5" s="9"/>
    </row>
    <row r="6" spans="2:21" s="7" customFormat="1" ht="27.75" customHeight="1">
      <c r="B6" s="10" t="s">
        <v>10</v>
      </c>
      <c r="C6" s="4"/>
      <c r="D6" s="5"/>
      <c r="E6" s="5"/>
      <c r="H6" s="226" t="s">
        <v>150</v>
      </c>
      <c r="I6" s="226" t="s">
        <v>150</v>
      </c>
      <c r="J6" s="226" t="s">
        <v>150</v>
      </c>
      <c r="K6" s="226" t="s">
        <v>150</v>
      </c>
      <c r="L6" s="233"/>
      <c r="M6" s="226" t="s">
        <v>150</v>
      </c>
      <c r="N6" s="226" t="s">
        <v>150</v>
      </c>
      <c r="O6" s="226" t="s">
        <v>150</v>
      </c>
      <c r="P6" s="226" t="s">
        <v>150</v>
      </c>
      <c r="Q6" s="233"/>
      <c r="R6" s="225" t="s">
        <v>148</v>
      </c>
      <c r="S6" s="225" t="s">
        <v>149</v>
      </c>
      <c r="T6" s="225" t="s">
        <v>148</v>
      </c>
      <c r="U6" s="225" t="s">
        <v>149</v>
      </c>
    </row>
    <row r="7" spans="2:21" s="7" customFormat="1" ht="8.25" customHeight="1">
      <c r="B7" s="3"/>
      <c r="C7" s="4"/>
      <c r="D7" s="5"/>
      <c r="E7" s="5"/>
      <c r="H7" s="9"/>
      <c r="I7" s="9"/>
      <c r="J7" s="9"/>
      <c r="K7" s="9"/>
      <c r="L7" s="233"/>
      <c r="M7" s="9"/>
      <c r="N7" s="9"/>
      <c r="O7" s="9"/>
      <c r="P7" s="9"/>
      <c r="Q7" s="233"/>
      <c r="R7" s="9"/>
      <c r="S7" s="9"/>
      <c r="T7" s="9"/>
      <c r="U7" s="9"/>
    </row>
    <row r="8" spans="2:21" s="4" customFormat="1" ht="15" customHeight="1">
      <c r="B8" s="11" t="s">
        <v>11</v>
      </c>
      <c r="C8" s="12"/>
      <c r="D8" s="13"/>
      <c r="E8" s="13"/>
      <c r="F8" s="14"/>
      <c r="G8" s="15"/>
      <c r="H8" s="16"/>
      <c r="I8" s="16"/>
      <c r="J8" s="16"/>
      <c r="K8" s="16"/>
      <c r="L8" s="235"/>
      <c r="M8" s="16"/>
      <c r="N8" s="16"/>
      <c r="O8" s="16"/>
      <c r="P8" s="16"/>
      <c r="Q8" s="235"/>
      <c r="R8" s="16"/>
      <c r="S8" s="16"/>
      <c r="T8" s="16"/>
      <c r="U8" s="16"/>
    </row>
    <row r="9" spans="2:21" s="4" customFormat="1" ht="15" customHeight="1">
      <c r="B9" s="227" t="s">
        <v>156</v>
      </c>
      <c r="C9" s="227"/>
      <c r="D9" s="228"/>
      <c r="E9" s="228"/>
      <c r="F9" s="229"/>
      <c r="G9" s="15"/>
      <c r="H9" s="230">
        <v>1002</v>
      </c>
      <c r="I9" s="230">
        <v>984</v>
      </c>
      <c r="J9" s="230">
        <v>980</v>
      </c>
      <c r="K9" s="230">
        <v>927</v>
      </c>
      <c r="L9" s="236"/>
      <c r="M9" s="230">
        <v>875</v>
      </c>
      <c r="N9" s="230">
        <v>879</v>
      </c>
      <c r="O9" s="230">
        <v>825</v>
      </c>
      <c r="P9" s="230">
        <v>794</v>
      </c>
      <c r="Q9" s="236"/>
      <c r="R9" s="230">
        <v>688</v>
      </c>
      <c r="S9" s="230">
        <v>747</v>
      </c>
      <c r="T9" s="230">
        <v>682</v>
      </c>
      <c r="U9" s="230">
        <v>729</v>
      </c>
    </row>
    <row r="10" spans="2:21" s="4" customFormat="1" ht="15" customHeight="1">
      <c r="B10" s="227" t="s">
        <v>157</v>
      </c>
      <c r="C10" s="227"/>
      <c r="D10" s="228"/>
      <c r="E10" s="228"/>
      <c r="F10" s="229"/>
      <c r="G10" s="15"/>
      <c r="H10" s="230">
        <v>802</v>
      </c>
      <c r="I10" s="230">
        <v>769</v>
      </c>
      <c r="J10" s="230">
        <v>756</v>
      </c>
      <c r="K10" s="230">
        <v>740</v>
      </c>
      <c r="L10" s="236"/>
      <c r="M10" s="230">
        <v>721</v>
      </c>
      <c r="N10" s="230">
        <v>688</v>
      </c>
      <c r="O10" s="230">
        <v>681</v>
      </c>
      <c r="P10" s="230">
        <v>658</v>
      </c>
      <c r="Q10" s="236"/>
      <c r="R10" s="230">
        <v>627</v>
      </c>
      <c r="S10" s="230">
        <v>636</v>
      </c>
      <c r="T10" s="230">
        <v>628</v>
      </c>
      <c r="U10" s="230">
        <v>634</v>
      </c>
    </row>
    <row r="11" spans="2:21" s="4" customFormat="1" ht="15" customHeight="1">
      <c r="B11" s="231"/>
      <c r="C11" s="231" t="s">
        <v>113</v>
      </c>
      <c r="D11" s="22"/>
      <c r="E11" s="22"/>
      <c r="F11" s="15"/>
      <c r="G11" s="15"/>
      <c r="H11" s="232">
        <v>387</v>
      </c>
      <c r="I11" s="232">
        <v>367</v>
      </c>
      <c r="J11" s="232">
        <v>357</v>
      </c>
      <c r="K11" s="232">
        <v>346</v>
      </c>
      <c r="L11" s="223"/>
      <c r="M11" s="232">
        <v>333</v>
      </c>
      <c r="N11" s="232">
        <v>317</v>
      </c>
      <c r="O11" s="232">
        <v>308</v>
      </c>
      <c r="P11" s="232">
        <v>299</v>
      </c>
      <c r="Q11" s="223"/>
      <c r="R11" s="232">
        <v>287</v>
      </c>
      <c r="S11" s="232">
        <v>287</v>
      </c>
      <c r="T11" s="232">
        <v>275</v>
      </c>
      <c r="U11" s="232">
        <v>276</v>
      </c>
    </row>
    <row r="12" spans="2:21" s="4" customFormat="1" ht="15" customHeight="1">
      <c r="B12" s="231"/>
      <c r="C12" s="231" t="s">
        <v>154</v>
      </c>
      <c r="D12" s="22"/>
      <c r="E12" s="22"/>
      <c r="F12" s="15"/>
      <c r="G12" s="15"/>
      <c r="H12" s="232">
        <v>290</v>
      </c>
      <c r="I12" s="232">
        <v>287</v>
      </c>
      <c r="J12" s="232">
        <v>277</v>
      </c>
      <c r="K12" s="232">
        <v>276</v>
      </c>
      <c r="L12" s="223"/>
      <c r="M12" s="232">
        <v>272</v>
      </c>
      <c r="N12" s="232">
        <v>257</v>
      </c>
      <c r="O12" s="232">
        <v>258</v>
      </c>
      <c r="P12" s="232">
        <v>246</v>
      </c>
      <c r="Q12" s="223"/>
      <c r="R12" s="232">
        <v>232</v>
      </c>
      <c r="S12" s="232">
        <v>241</v>
      </c>
      <c r="T12" s="232">
        <v>233</v>
      </c>
      <c r="U12" s="232">
        <v>238</v>
      </c>
    </row>
    <row r="13" spans="2:21" s="4" customFormat="1" ht="15" customHeight="1">
      <c r="B13" s="231"/>
      <c r="C13" s="231" t="s">
        <v>153</v>
      </c>
      <c r="D13" s="22"/>
      <c r="E13" s="22"/>
      <c r="F13" s="15"/>
      <c r="G13" s="15"/>
      <c r="H13" s="232">
        <v>125</v>
      </c>
      <c r="I13" s="232">
        <v>116</v>
      </c>
      <c r="J13" s="232">
        <v>121</v>
      </c>
      <c r="K13" s="232">
        <v>118</v>
      </c>
      <c r="L13" s="223"/>
      <c r="M13" s="232">
        <v>116</v>
      </c>
      <c r="N13" s="232">
        <v>114</v>
      </c>
      <c r="O13" s="232">
        <v>115</v>
      </c>
      <c r="P13" s="232">
        <v>113</v>
      </c>
      <c r="Q13" s="223"/>
      <c r="R13" s="232">
        <v>108</v>
      </c>
      <c r="S13" s="232">
        <v>108</v>
      </c>
      <c r="T13" s="232">
        <v>120</v>
      </c>
      <c r="U13" s="232">
        <v>120</v>
      </c>
    </row>
    <row r="14" spans="2:21" s="4" customFormat="1" ht="15" customHeight="1">
      <c r="B14" s="227" t="s">
        <v>155</v>
      </c>
      <c r="C14" s="227"/>
      <c r="D14" s="228"/>
      <c r="E14" s="228"/>
      <c r="F14" s="229"/>
      <c r="G14" s="15"/>
      <c r="H14" s="230">
        <v>191</v>
      </c>
      <c r="I14" s="230">
        <v>203</v>
      </c>
      <c r="J14" s="230">
        <v>213</v>
      </c>
      <c r="K14" s="230">
        <v>223</v>
      </c>
      <c r="L14" s="236"/>
      <c r="M14" s="230">
        <v>233</v>
      </c>
      <c r="N14" s="230">
        <v>256</v>
      </c>
      <c r="O14" s="230">
        <v>279</v>
      </c>
      <c r="P14" s="230">
        <v>300</v>
      </c>
      <c r="Q14" s="236"/>
      <c r="R14" s="230">
        <v>291</v>
      </c>
      <c r="S14" s="230">
        <v>321</v>
      </c>
      <c r="T14" s="230">
        <v>316</v>
      </c>
      <c r="U14" s="230">
        <v>342</v>
      </c>
    </row>
    <row r="15" spans="2:21" s="4" customFormat="1" ht="15" customHeight="1">
      <c r="B15" s="227" t="s">
        <v>152</v>
      </c>
      <c r="C15" s="227"/>
      <c r="D15" s="228"/>
      <c r="E15" s="228"/>
      <c r="F15" s="229"/>
      <c r="G15" s="15"/>
      <c r="H15" s="230">
        <v>183</v>
      </c>
      <c r="I15" s="230">
        <v>224</v>
      </c>
      <c r="J15" s="230">
        <v>248</v>
      </c>
      <c r="K15" s="230">
        <v>336</v>
      </c>
      <c r="L15" s="236"/>
      <c r="M15" s="230">
        <v>303</v>
      </c>
      <c r="N15" s="230">
        <v>304</v>
      </c>
      <c r="O15" s="230">
        <v>297</v>
      </c>
      <c r="P15" s="230">
        <v>352</v>
      </c>
      <c r="Q15" s="236"/>
      <c r="R15" s="230">
        <v>351</v>
      </c>
      <c r="S15" s="230">
        <v>309</v>
      </c>
      <c r="T15" s="230">
        <v>307</v>
      </c>
      <c r="U15" s="230">
        <v>288</v>
      </c>
    </row>
    <row r="16" spans="2:21" s="4" customFormat="1" ht="15" customHeight="1">
      <c r="B16" s="227" t="s">
        <v>170</v>
      </c>
      <c r="C16" s="227"/>
      <c r="D16" s="228"/>
      <c r="E16" s="228"/>
      <c r="F16" s="229"/>
      <c r="G16" s="15"/>
      <c r="H16" s="230">
        <v>73</v>
      </c>
      <c r="I16" s="230">
        <v>97</v>
      </c>
      <c r="J16" s="230">
        <v>92</v>
      </c>
      <c r="K16" s="230">
        <v>152</v>
      </c>
      <c r="L16" s="236"/>
      <c r="M16" s="230">
        <v>92</v>
      </c>
      <c r="N16" s="230">
        <v>101</v>
      </c>
      <c r="O16" s="230">
        <v>123</v>
      </c>
      <c r="P16" s="230">
        <v>177</v>
      </c>
      <c r="Q16" s="236"/>
      <c r="R16" s="230">
        <v>112</v>
      </c>
      <c r="S16" s="230">
        <v>112</v>
      </c>
      <c r="T16" s="230">
        <v>134</v>
      </c>
      <c r="U16" s="230">
        <v>134</v>
      </c>
    </row>
    <row r="17" spans="1:21" s="4" customFormat="1" ht="15" customHeight="1">
      <c r="B17" s="227" t="s">
        <v>173</v>
      </c>
      <c r="C17" s="227"/>
      <c r="D17" s="228"/>
      <c r="E17" s="228"/>
      <c r="F17" s="229"/>
      <c r="G17" s="15"/>
      <c r="H17" s="230">
        <v>493</v>
      </c>
      <c r="I17" s="230">
        <v>523</v>
      </c>
      <c r="J17" s="230">
        <v>499</v>
      </c>
      <c r="K17" s="230">
        <v>515</v>
      </c>
      <c r="L17" s="236"/>
      <c r="M17" s="230">
        <v>512</v>
      </c>
      <c r="N17" s="230">
        <v>524</v>
      </c>
      <c r="O17" s="230">
        <v>547</v>
      </c>
      <c r="P17" s="230">
        <v>557</v>
      </c>
      <c r="Q17" s="236"/>
      <c r="R17" s="230">
        <v>579</v>
      </c>
      <c r="S17" s="230">
        <v>579</v>
      </c>
      <c r="T17" s="230">
        <v>571</v>
      </c>
      <c r="U17" s="230">
        <v>571</v>
      </c>
    </row>
    <row r="18" spans="1:21" s="4" customFormat="1" ht="15" customHeight="1">
      <c r="B18" s="231"/>
      <c r="C18" s="260" t="s">
        <v>171</v>
      </c>
      <c r="D18" s="22"/>
      <c r="E18" s="22"/>
      <c r="F18" s="15"/>
      <c r="G18" s="15"/>
      <c r="H18" s="232">
        <v>244</v>
      </c>
      <c r="I18" s="232">
        <v>271</v>
      </c>
      <c r="J18" s="232">
        <v>251</v>
      </c>
      <c r="K18" s="232">
        <v>271</v>
      </c>
      <c r="L18" s="223"/>
      <c r="M18" s="232">
        <v>268</v>
      </c>
      <c r="N18" s="232">
        <v>280</v>
      </c>
      <c r="O18" s="232">
        <v>291</v>
      </c>
      <c r="P18" s="232">
        <v>308</v>
      </c>
      <c r="Q18" s="223"/>
      <c r="R18" s="232">
        <v>312</v>
      </c>
      <c r="S18" s="232">
        <v>312</v>
      </c>
      <c r="T18" s="232">
        <v>329</v>
      </c>
      <c r="U18" s="232">
        <v>329</v>
      </c>
    </row>
    <row r="19" spans="1:21" s="4" customFormat="1" ht="15" customHeight="1">
      <c r="B19" s="231"/>
      <c r="C19" s="260" t="s">
        <v>172</v>
      </c>
      <c r="D19" s="22"/>
      <c r="E19" s="22"/>
      <c r="F19" s="15"/>
      <c r="G19" s="15"/>
      <c r="H19" s="232">
        <v>191</v>
      </c>
      <c r="I19" s="232">
        <v>195</v>
      </c>
      <c r="J19" s="232">
        <v>189</v>
      </c>
      <c r="K19" s="232">
        <v>178</v>
      </c>
      <c r="L19" s="223"/>
      <c r="M19" s="232">
        <v>176</v>
      </c>
      <c r="N19" s="232">
        <v>180</v>
      </c>
      <c r="O19" s="232">
        <v>193</v>
      </c>
      <c r="P19" s="232">
        <v>184</v>
      </c>
      <c r="Q19" s="223"/>
      <c r="R19" s="232">
        <v>188</v>
      </c>
      <c r="S19" s="232">
        <v>188</v>
      </c>
      <c r="T19" s="232">
        <v>176</v>
      </c>
      <c r="U19" s="232">
        <v>176</v>
      </c>
    </row>
    <row r="20" spans="1:21" s="4" customFormat="1" ht="15" customHeight="1">
      <c r="B20" s="231"/>
      <c r="C20" s="231" t="s">
        <v>151</v>
      </c>
      <c r="D20" s="22"/>
      <c r="E20" s="22"/>
      <c r="F20" s="15"/>
      <c r="G20" s="15"/>
      <c r="H20" s="232">
        <v>58</v>
      </c>
      <c r="I20" s="232">
        <v>57</v>
      </c>
      <c r="J20" s="232">
        <v>59</v>
      </c>
      <c r="K20" s="232">
        <v>66</v>
      </c>
      <c r="L20" s="223"/>
      <c r="M20" s="232">
        <v>68</v>
      </c>
      <c r="N20" s="232">
        <v>64</v>
      </c>
      <c r="O20" s="232">
        <v>63</v>
      </c>
      <c r="P20" s="232">
        <v>65</v>
      </c>
      <c r="Q20" s="223"/>
      <c r="R20" s="232">
        <v>79</v>
      </c>
      <c r="S20" s="232">
        <v>79</v>
      </c>
      <c r="T20" s="232">
        <v>66</v>
      </c>
      <c r="U20" s="232">
        <v>66</v>
      </c>
    </row>
    <row r="21" spans="1:21" s="4" customFormat="1" ht="15" customHeight="1">
      <c r="B21" s="227" t="s">
        <v>12</v>
      </c>
      <c r="C21" s="227"/>
      <c r="D21" s="228"/>
      <c r="E21" s="228"/>
      <c r="F21" s="229"/>
      <c r="G21" s="15"/>
      <c r="H21" s="230">
        <v>59</v>
      </c>
      <c r="I21" s="230">
        <v>103</v>
      </c>
      <c r="J21" s="230">
        <v>63</v>
      </c>
      <c r="K21" s="230">
        <v>88</v>
      </c>
      <c r="L21" s="236"/>
      <c r="M21" s="230">
        <v>82</v>
      </c>
      <c r="N21" s="230">
        <v>87</v>
      </c>
      <c r="O21" s="230">
        <v>62</v>
      </c>
      <c r="P21" s="230">
        <v>72</v>
      </c>
      <c r="Q21" s="236"/>
      <c r="R21" s="230">
        <v>62</v>
      </c>
      <c r="S21" s="230">
        <v>62</v>
      </c>
      <c r="T21" s="230">
        <v>68</v>
      </c>
      <c r="U21" s="230">
        <v>68</v>
      </c>
    </row>
    <row r="22" spans="1:21" s="4" customFormat="1" ht="15" customHeight="1">
      <c r="B22" s="21"/>
      <c r="C22" s="21"/>
      <c r="D22" s="22"/>
      <c r="E22" s="22"/>
      <c r="F22" s="15"/>
      <c r="G22" s="15"/>
      <c r="H22" s="23"/>
      <c r="I22" s="23"/>
      <c r="J22" s="23"/>
      <c r="K22" s="23"/>
      <c r="L22" s="235"/>
      <c r="M22" s="23"/>
      <c r="N22" s="23"/>
      <c r="O22" s="23"/>
      <c r="P22" s="23"/>
      <c r="Q22" s="235"/>
      <c r="R22" s="23"/>
      <c r="S22" s="23"/>
      <c r="T22" s="23"/>
      <c r="U22" s="23"/>
    </row>
    <row r="23" spans="1:21" s="4" customFormat="1" ht="15" customHeight="1">
      <c r="B23" s="17" t="s">
        <v>13</v>
      </c>
      <c r="C23" s="17"/>
      <c r="D23" s="18"/>
      <c r="E23" s="18"/>
      <c r="F23" s="19"/>
      <c r="G23" s="15"/>
      <c r="H23" s="20">
        <v>2803</v>
      </c>
      <c r="I23" s="20">
        <v>2903</v>
      </c>
      <c r="J23" s="20">
        <v>2851</v>
      </c>
      <c r="K23" s="20">
        <v>2981</v>
      </c>
      <c r="L23" s="235"/>
      <c r="M23" s="20">
        <v>2818</v>
      </c>
      <c r="N23" s="20">
        <v>2839</v>
      </c>
      <c r="O23" s="20">
        <v>2814</v>
      </c>
      <c r="P23" s="20">
        <v>2910</v>
      </c>
      <c r="Q23" s="235"/>
      <c r="R23" s="20">
        <v>2710</v>
      </c>
      <c r="S23" s="20">
        <v>2766</v>
      </c>
      <c r="T23" s="20">
        <v>2706</v>
      </c>
      <c r="U23" s="20">
        <v>2766</v>
      </c>
    </row>
    <row r="24" spans="1:21" s="4" customFormat="1" ht="15" customHeight="1">
      <c r="B24" s="21"/>
      <c r="C24" s="21"/>
      <c r="D24" s="22"/>
      <c r="E24" s="22"/>
      <c r="F24" s="15"/>
      <c r="G24" s="15"/>
      <c r="H24" s="23"/>
      <c r="I24" s="23"/>
      <c r="J24" s="23"/>
      <c r="K24" s="23"/>
      <c r="L24" s="235"/>
      <c r="M24" s="23"/>
      <c r="N24" s="23"/>
      <c r="O24" s="23"/>
      <c r="P24" s="23"/>
      <c r="Q24" s="235"/>
      <c r="R24" s="23"/>
      <c r="S24" s="23"/>
      <c r="T24" s="23"/>
      <c r="U24" s="23"/>
    </row>
    <row r="25" spans="1:21" s="4" customFormat="1" ht="15" customHeight="1">
      <c r="B25" s="17" t="s">
        <v>178</v>
      </c>
      <c r="C25" s="17"/>
      <c r="D25" s="18"/>
      <c r="E25" s="18"/>
      <c r="F25" s="19"/>
      <c r="G25" s="15"/>
      <c r="H25" s="139"/>
      <c r="I25" s="139"/>
      <c r="J25" s="139"/>
      <c r="K25" s="139"/>
      <c r="L25" s="235"/>
      <c r="M25" s="139">
        <v>5.0000000000000001E-3</v>
      </c>
      <c r="N25" s="139">
        <v>-2.1999999999999999E-2</v>
      </c>
      <c r="O25" s="139">
        <v>-1.2999999999999999E-2</v>
      </c>
      <c r="P25" s="139">
        <v>-2.4E-2</v>
      </c>
      <c r="Q25" s="235"/>
      <c r="R25" s="139" t="s">
        <v>184</v>
      </c>
      <c r="S25" s="139">
        <v>-1.7999999999999999E-2</v>
      </c>
      <c r="T25" s="139" t="s">
        <v>184</v>
      </c>
      <c r="U25" s="139">
        <v>-2.5999999999999999E-2</v>
      </c>
    </row>
    <row r="26" spans="1:21" s="4" customFormat="1" ht="15" customHeight="1">
      <c r="C26" s="21"/>
      <c r="D26" s="22"/>
      <c r="E26" s="22"/>
      <c r="F26" s="15"/>
      <c r="G26" s="15"/>
      <c r="H26" s="23"/>
      <c r="I26" s="23"/>
      <c r="J26" s="23"/>
      <c r="K26" s="23"/>
      <c r="L26" s="235"/>
      <c r="M26" s="23"/>
      <c r="N26" s="23"/>
      <c r="O26" s="23"/>
      <c r="P26" s="23"/>
      <c r="Q26" s="235"/>
      <c r="R26" s="23"/>
      <c r="S26" s="23"/>
      <c r="T26" s="23"/>
      <c r="U26" s="23"/>
    </row>
    <row r="27" spans="1:21" s="4" customFormat="1" ht="15" customHeight="1">
      <c r="A27" s="24"/>
      <c r="B27" s="55" t="s">
        <v>14</v>
      </c>
      <c r="C27" s="56"/>
      <c r="D27" s="57"/>
      <c r="F27" s="29"/>
      <c r="G27" s="29"/>
      <c r="H27" s="34">
        <v>-381</v>
      </c>
      <c r="I27" s="34">
        <v>-440</v>
      </c>
      <c r="J27" s="34">
        <v>-404</v>
      </c>
      <c r="K27" s="34">
        <v>-411</v>
      </c>
      <c r="L27" s="237"/>
      <c r="M27" s="34">
        <v>-452</v>
      </c>
      <c r="N27" s="34">
        <v>-438</v>
      </c>
      <c r="O27" s="34">
        <v>-395</v>
      </c>
      <c r="P27" s="34">
        <v>-405</v>
      </c>
      <c r="Q27" s="237"/>
      <c r="R27" s="34">
        <v>-432</v>
      </c>
      <c r="S27" s="34">
        <v>-433</v>
      </c>
      <c r="T27" s="34">
        <v>-397</v>
      </c>
      <c r="U27" s="34">
        <v>-394</v>
      </c>
    </row>
    <row r="28" spans="1:21" s="38" customFormat="1" ht="15" customHeight="1">
      <c r="A28" s="36"/>
      <c r="B28" s="184" t="s">
        <v>125</v>
      </c>
      <c r="C28" s="155"/>
      <c r="D28" s="154"/>
      <c r="E28" s="156"/>
      <c r="F28" s="37"/>
      <c r="G28" s="37"/>
      <c r="H28" s="157">
        <v>-1476</v>
      </c>
      <c r="I28" s="157">
        <v>-1580</v>
      </c>
      <c r="J28" s="223">
        <v>-1535</v>
      </c>
      <c r="K28" s="223">
        <v>-1841</v>
      </c>
      <c r="L28" s="238"/>
      <c r="M28" s="157">
        <v>-1554</v>
      </c>
      <c r="N28" s="157">
        <v>-1541</v>
      </c>
      <c r="O28" s="223">
        <v>-1555</v>
      </c>
      <c r="P28" s="223">
        <v>-1766</v>
      </c>
      <c r="Q28" s="238"/>
      <c r="R28" s="157">
        <v>-1549</v>
      </c>
      <c r="S28" s="157">
        <v>-1524</v>
      </c>
      <c r="T28" s="157">
        <v>-1529</v>
      </c>
      <c r="U28" s="157">
        <v>-1508</v>
      </c>
    </row>
    <row r="29" spans="1:21" s="33" customFormat="1" ht="15" customHeight="1">
      <c r="A29" s="30"/>
      <c r="B29" s="5"/>
      <c r="C29" s="39" t="s">
        <v>15</v>
      </c>
      <c r="D29" s="5"/>
      <c r="F29" s="40"/>
      <c r="G29" s="40"/>
      <c r="H29" s="34">
        <v>-354</v>
      </c>
      <c r="I29" s="34">
        <v>-384</v>
      </c>
      <c r="J29" s="34">
        <v>-381</v>
      </c>
      <c r="K29" s="34">
        <v>-395</v>
      </c>
      <c r="L29" s="239"/>
      <c r="M29" s="34">
        <v>-409</v>
      </c>
      <c r="N29" s="34">
        <v>-421</v>
      </c>
      <c r="O29" s="34">
        <v>-474</v>
      </c>
      <c r="P29" s="34">
        <v>-474</v>
      </c>
      <c r="Q29" s="239"/>
      <c r="R29" s="34">
        <v>-448</v>
      </c>
      <c r="S29" s="34">
        <v>-448</v>
      </c>
      <c r="T29" s="34">
        <v>-471</v>
      </c>
      <c r="U29" s="34">
        <v>-471</v>
      </c>
    </row>
    <row r="30" spans="1:21" s="33" customFormat="1" ht="15" customHeight="1">
      <c r="A30" s="30"/>
      <c r="B30" s="5"/>
      <c r="C30" s="39" t="s">
        <v>115</v>
      </c>
      <c r="F30" s="40"/>
      <c r="G30" s="40"/>
      <c r="H30" s="34">
        <v>-160</v>
      </c>
      <c r="I30" s="34">
        <v>-168</v>
      </c>
      <c r="J30" s="34">
        <v>-164</v>
      </c>
      <c r="K30" s="34">
        <v>-178</v>
      </c>
      <c r="L30" s="239"/>
      <c r="M30" s="34">
        <v>-157</v>
      </c>
      <c r="N30" s="34">
        <v>-167</v>
      </c>
      <c r="O30" s="34">
        <v>-157</v>
      </c>
      <c r="P30" s="34">
        <v>-171</v>
      </c>
      <c r="Q30" s="239"/>
      <c r="R30" s="34">
        <v>-148</v>
      </c>
      <c r="S30" s="34">
        <v>-148</v>
      </c>
      <c r="T30" s="34">
        <v>-152</v>
      </c>
      <c r="U30" s="34">
        <v>-152</v>
      </c>
    </row>
    <row r="31" spans="1:21" s="33" customFormat="1" ht="15" customHeight="1">
      <c r="A31" s="30"/>
      <c r="B31" s="5"/>
      <c r="C31" s="39" t="s">
        <v>16</v>
      </c>
      <c r="D31" s="5"/>
      <c r="F31" s="40"/>
      <c r="G31" s="40"/>
      <c r="H31" s="34">
        <v>-615</v>
      </c>
      <c r="I31" s="34">
        <v>-685</v>
      </c>
      <c r="J31" s="34">
        <v>-656</v>
      </c>
      <c r="K31" s="34">
        <v>-883</v>
      </c>
      <c r="L31" s="239"/>
      <c r="M31" s="34">
        <v>-638</v>
      </c>
      <c r="N31" s="34">
        <v>-609</v>
      </c>
      <c r="O31" s="34">
        <v>-572</v>
      </c>
      <c r="P31" s="34">
        <v>-726</v>
      </c>
      <c r="Q31" s="239"/>
      <c r="R31" s="34">
        <v>-578</v>
      </c>
      <c r="S31" s="34">
        <v>-553</v>
      </c>
      <c r="T31" s="34">
        <v>-551</v>
      </c>
      <c r="U31" s="34">
        <v>-530</v>
      </c>
    </row>
    <row r="32" spans="1:21" s="33" customFormat="1" ht="15" customHeight="1">
      <c r="A32" s="30"/>
      <c r="B32" s="5"/>
      <c r="C32" s="39" t="s">
        <v>116</v>
      </c>
      <c r="F32" s="40"/>
      <c r="G32" s="40"/>
      <c r="H32" s="34">
        <v>-347</v>
      </c>
      <c r="I32" s="34">
        <v>-343</v>
      </c>
      <c r="J32" s="34">
        <v>-334</v>
      </c>
      <c r="K32" s="34">
        <v>-385</v>
      </c>
      <c r="L32" s="239"/>
      <c r="M32" s="34">
        <v>-350</v>
      </c>
      <c r="N32" s="34">
        <v>-344</v>
      </c>
      <c r="O32" s="34">
        <v>-352</v>
      </c>
      <c r="P32" s="34">
        <v>-395</v>
      </c>
      <c r="Q32" s="239"/>
      <c r="R32" s="34">
        <v>-375</v>
      </c>
      <c r="S32" s="34">
        <v>-375</v>
      </c>
      <c r="T32" s="34">
        <v>-355</v>
      </c>
      <c r="U32" s="34">
        <v>-355</v>
      </c>
    </row>
    <row r="33" spans="1:21" s="38" customFormat="1" ht="15" customHeight="1">
      <c r="A33" s="36"/>
      <c r="B33" s="154" t="s">
        <v>17</v>
      </c>
      <c r="C33" s="155"/>
      <c r="D33" s="154"/>
      <c r="E33" s="156"/>
      <c r="F33" s="37"/>
      <c r="G33" s="37"/>
      <c r="H33" s="157">
        <v>-77</v>
      </c>
      <c r="I33" s="157">
        <v>-58</v>
      </c>
      <c r="J33" s="223">
        <v>-72</v>
      </c>
      <c r="K33" s="223">
        <v>-81</v>
      </c>
      <c r="L33" s="238"/>
      <c r="M33" s="157">
        <v>-54</v>
      </c>
      <c r="N33" s="157">
        <v>-71</v>
      </c>
      <c r="O33" s="223">
        <v>-65</v>
      </c>
      <c r="P33" s="223">
        <v>-65</v>
      </c>
      <c r="Q33" s="238"/>
      <c r="R33" s="157">
        <v>-51</v>
      </c>
      <c r="S33" s="157">
        <v>-51</v>
      </c>
      <c r="T33" s="157">
        <v>-33</v>
      </c>
      <c r="U33" s="157">
        <v>-33</v>
      </c>
    </row>
    <row r="34" spans="1:21" s="38" customFormat="1" ht="15" customHeight="1">
      <c r="A34" s="36"/>
      <c r="B34" s="261" t="s">
        <v>175</v>
      </c>
      <c r="C34" s="155"/>
      <c r="D34" s="154"/>
      <c r="E34" s="156"/>
      <c r="F34" s="37"/>
      <c r="G34" s="37"/>
      <c r="H34" s="157">
        <v>-11</v>
      </c>
      <c r="I34" s="157">
        <v>-38</v>
      </c>
      <c r="J34" s="223">
        <v>-18</v>
      </c>
      <c r="K34" s="223">
        <v>-22</v>
      </c>
      <c r="L34" s="238"/>
      <c r="M34" s="157">
        <v>-18</v>
      </c>
      <c r="N34" s="157">
        <v>-26</v>
      </c>
      <c r="O34" s="223">
        <v>-26</v>
      </c>
      <c r="P34" s="223">
        <v>-16</v>
      </c>
      <c r="Q34" s="238"/>
      <c r="R34" s="157">
        <v>-23</v>
      </c>
      <c r="S34" s="157">
        <v>-31</v>
      </c>
      <c r="T34" s="157">
        <v>-41</v>
      </c>
      <c r="U34" s="157">
        <v>-49</v>
      </c>
    </row>
    <row r="35" spans="1:21" s="38" customFormat="1" ht="15" customHeight="1">
      <c r="A35" s="36"/>
      <c r="B35" s="184" t="s">
        <v>98</v>
      </c>
      <c r="C35" s="155"/>
      <c r="D35" s="154"/>
      <c r="E35" s="156"/>
      <c r="F35" s="37"/>
      <c r="G35" s="37"/>
      <c r="H35" s="157"/>
      <c r="I35" s="157"/>
      <c r="J35" s="223"/>
      <c r="K35" s="223"/>
      <c r="L35" s="238"/>
      <c r="M35" s="157"/>
      <c r="N35" s="157">
        <v>-8</v>
      </c>
      <c r="O35" s="223"/>
      <c r="P35" s="223">
        <v>-200</v>
      </c>
      <c r="Q35" s="238"/>
      <c r="R35" s="157"/>
      <c r="S35" s="157"/>
      <c r="T35" s="157"/>
      <c r="U35" s="157"/>
    </row>
    <row r="36" spans="1:21" s="33" customFormat="1" ht="15" customHeight="1">
      <c r="A36" s="30"/>
      <c r="B36" s="5" t="s">
        <v>142</v>
      </c>
      <c r="C36" s="5"/>
      <c r="F36" s="40"/>
      <c r="G36" s="40"/>
      <c r="H36" s="34">
        <v>10</v>
      </c>
      <c r="I36" s="34">
        <v>37</v>
      </c>
      <c r="J36" s="34">
        <v>9</v>
      </c>
      <c r="K36" s="34">
        <v>14</v>
      </c>
      <c r="L36" s="239"/>
      <c r="M36" s="34">
        <v>8</v>
      </c>
      <c r="N36" s="34">
        <v>57</v>
      </c>
      <c r="O36" s="34">
        <v>3</v>
      </c>
      <c r="P36" s="34">
        <v>13</v>
      </c>
      <c r="Q36" s="239"/>
      <c r="R36" s="34">
        <v>19</v>
      </c>
      <c r="S36" s="34">
        <v>19</v>
      </c>
      <c r="T36" s="34">
        <v>3</v>
      </c>
      <c r="U36" s="34">
        <v>3</v>
      </c>
    </row>
    <row r="37" spans="1:21" s="4" customFormat="1" ht="15" customHeight="1">
      <c r="A37" s="24"/>
      <c r="B37" s="17" t="s">
        <v>110</v>
      </c>
      <c r="C37" s="27"/>
      <c r="D37" s="25"/>
      <c r="E37" s="26"/>
      <c r="F37" s="28"/>
      <c r="G37" s="29"/>
      <c r="H37" s="20">
        <v>868</v>
      </c>
      <c r="I37" s="20">
        <v>824</v>
      </c>
      <c r="J37" s="20">
        <v>831</v>
      </c>
      <c r="K37" s="20">
        <v>640</v>
      </c>
      <c r="L37" s="237"/>
      <c r="M37" s="20">
        <v>748</v>
      </c>
      <c r="N37" s="20">
        <v>812</v>
      </c>
      <c r="O37" s="20">
        <v>776</v>
      </c>
      <c r="P37" s="20">
        <v>471</v>
      </c>
      <c r="Q37" s="237"/>
      <c r="R37" s="20">
        <v>674</v>
      </c>
      <c r="S37" s="20">
        <v>746</v>
      </c>
      <c r="T37" s="20">
        <v>709</v>
      </c>
      <c r="U37" s="20">
        <v>785</v>
      </c>
    </row>
    <row r="38" spans="1:21" s="33" customFormat="1" ht="15" customHeight="1">
      <c r="A38" s="30"/>
      <c r="B38" s="32" t="s">
        <v>18</v>
      </c>
      <c r="D38" s="5"/>
      <c r="E38" s="32"/>
      <c r="F38" s="40"/>
      <c r="G38" s="40"/>
      <c r="H38" s="41">
        <v>0.31</v>
      </c>
      <c r="I38" s="41">
        <v>0.28399999999999997</v>
      </c>
      <c r="J38" s="41">
        <v>0.29099999999999998</v>
      </c>
      <c r="K38" s="41">
        <v>0.215</v>
      </c>
      <c r="L38" s="239"/>
      <c r="M38" s="41">
        <v>0.26500000000000001</v>
      </c>
      <c r="N38" s="41">
        <v>0.28599999999999998</v>
      </c>
      <c r="O38" s="41">
        <v>0.27600000000000002</v>
      </c>
      <c r="P38" s="41">
        <v>0.16200000000000001</v>
      </c>
      <c r="Q38" s="239"/>
      <c r="R38" s="41">
        <v>0.249</v>
      </c>
      <c r="S38" s="41">
        <v>0.27</v>
      </c>
      <c r="T38" s="41">
        <v>0.26200000000000001</v>
      </c>
      <c r="U38" s="41">
        <v>0.28399999999999997</v>
      </c>
    </row>
    <row r="39" spans="1:21" s="4" customFormat="1" ht="30" customHeight="1">
      <c r="B39" s="273" t="s">
        <v>179</v>
      </c>
      <c r="C39" s="273"/>
      <c r="D39" s="273"/>
      <c r="E39" s="273"/>
      <c r="F39" s="273"/>
      <c r="G39" s="15"/>
      <c r="H39" s="34"/>
      <c r="I39" s="34"/>
      <c r="J39" s="34"/>
      <c r="K39" s="34"/>
      <c r="L39" s="235"/>
      <c r="M39" s="34"/>
      <c r="N39" s="34">
        <v>8</v>
      </c>
      <c r="O39" s="34"/>
      <c r="P39" s="34">
        <v>196</v>
      </c>
      <c r="Q39" s="235"/>
      <c r="R39" s="34"/>
      <c r="S39" s="34"/>
      <c r="T39" s="34"/>
      <c r="U39" s="34"/>
    </row>
    <row r="40" spans="1:21" s="4" customFormat="1" ht="3.75" customHeight="1">
      <c r="B40" s="5"/>
      <c r="C40" s="42"/>
      <c r="D40" s="43"/>
      <c r="E40" s="43"/>
      <c r="F40" s="15"/>
      <c r="G40" s="15"/>
      <c r="H40" s="34"/>
      <c r="I40" s="34"/>
      <c r="J40" s="34"/>
      <c r="K40" s="34"/>
      <c r="L40" s="235"/>
      <c r="M40" s="34"/>
      <c r="N40" s="34"/>
      <c r="O40" s="34"/>
      <c r="P40" s="34"/>
      <c r="Q40" s="235"/>
      <c r="R40" s="34"/>
      <c r="S40" s="34"/>
      <c r="T40" s="34"/>
      <c r="U40" s="34"/>
    </row>
    <row r="41" spans="1:21" s="180" customFormat="1" ht="15" customHeight="1">
      <c r="A41" s="181"/>
      <c r="B41" s="187" t="s">
        <v>111</v>
      </c>
      <c r="C41" s="188"/>
      <c r="D41" s="61"/>
      <c r="E41" s="61"/>
      <c r="F41" s="189"/>
      <c r="G41" s="190"/>
      <c r="H41" s="191">
        <v>868</v>
      </c>
      <c r="I41" s="191">
        <v>824</v>
      </c>
      <c r="J41" s="191">
        <v>831</v>
      </c>
      <c r="K41" s="191">
        <v>640</v>
      </c>
      <c r="L41" s="240"/>
      <c r="M41" s="191">
        <v>748</v>
      </c>
      <c r="N41" s="191">
        <v>820</v>
      </c>
      <c r="O41" s="191">
        <v>776</v>
      </c>
      <c r="P41" s="191">
        <v>667</v>
      </c>
      <c r="Q41" s="240"/>
      <c r="R41" s="191">
        <v>674</v>
      </c>
      <c r="S41" s="191">
        <v>746</v>
      </c>
      <c r="T41" s="191">
        <v>709</v>
      </c>
      <c r="U41" s="191">
        <v>785</v>
      </c>
    </row>
    <row r="42" spans="1:21" s="183" customFormat="1" ht="15" customHeight="1">
      <c r="A42" s="182"/>
      <c r="B42" s="32" t="s">
        <v>18</v>
      </c>
      <c r="D42" s="184"/>
      <c r="E42" s="156"/>
      <c r="F42" s="185"/>
      <c r="G42" s="185"/>
      <c r="H42" s="186">
        <v>0.31</v>
      </c>
      <c r="I42" s="186">
        <v>0.28399999999999997</v>
      </c>
      <c r="J42" s="186">
        <v>0.29099999999999998</v>
      </c>
      <c r="K42" s="186">
        <v>0.215</v>
      </c>
      <c r="L42" s="241"/>
      <c r="M42" s="186">
        <v>0.26500000000000001</v>
      </c>
      <c r="N42" s="186">
        <v>0.28899999999999998</v>
      </c>
      <c r="O42" s="186">
        <v>0.27600000000000002</v>
      </c>
      <c r="P42" s="186">
        <v>0.22900000000000001</v>
      </c>
      <c r="Q42" s="241"/>
      <c r="R42" s="186">
        <v>0.249</v>
      </c>
      <c r="S42" s="186">
        <v>0.27</v>
      </c>
      <c r="T42" s="186">
        <v>0.26200000000000001</v>
      </c>
      <c r="U42" s="186">
        <v>0.28399999999999997</v>
      </c>
    </row>
    <row r="43" spans="1:21" s="33" customFormat="1" ht="8.25" customHeight="1">
      <c r="A43" s="30"/>
      <c r="B43" s="32"/>
      <c r="D43" s="5"/>
      <c r="E43" s="32"/>
      <c r="F43" s="40"/>
      <c r="G43" s="40"/>
      <c r="H43" s="41"/>
      <c r="I43" s="41"/>
      <c r="J43" s="224"/>
      <c r="K43" s="224"/>
      <c r="L43" s="239"/>
      <c r="M43" s="41"/>
      <c r="N43" s="41"/>
      <c r="O43" s="224"/>
      <c r="P43" s="224"/>
      <c r="Q43" s="239"/>
      <c r="R43" s="41"/>
      <c r="S43" s="41"/>
      <c r="T43" s="41"/>
      <c r="U43" s="41"/>
    </row>
    <row r="44" spans="1:21" s="4" customFormat="1" ht="15" customHeight="1">
      <c r="B44" s="5" t="s">
        <v>19</v>
      </c>
      <c r="C44" s="42"/>
      <c r="D44" s="43"/>
      <c r="E44" s="43"/>
      <c r="F44" s="15"/>
      <c r="G44" s="15"/>
      <c r="H44" s="34">
        <v>-653</v>
      </c>
      <c r="I44" s="34">
        <v>-683</v>
      </c>
      <c r="J44" s="34">
        <v>-695</v>
      </c>
      <c r="K44" s="34">
        <v>-694</v>
      </c>
      <c r="L44" s="235"/>
      <c r="M44" s="34">
        <v>-639</v>
      </c>
      <c r="N44" s="34">
        <v>-642</v>
      </c>
      <c r="O44" s="34">
        <v>-643</v>
      </c>
      <c r="P44" s="34">
        <v>-648</v>
      </c>
      <c r="Q44" s="235"/>
      <c r="R44" s="34">
        <v>-641</v>
      </c>
      <c r="S44" s="34">
        <v>-641</v>
      </c>
      <c r="T44" s="34">
        <v>-636</v>
      </c>
      <c r="U44" s="34">
        <v>-636</v>
      </c>
    </row>
    <row r="45" spans="1:21" s="4" customFormat="1" ht="30.75" customHeight="1">
      <c r="B45" s="270" t="s">
        <v>112</v>
      </c>
      <c r="C45" s="270"/>
      <c r="D45" s="270"/>
      <c r="E45" s="270"/>
      <c r="F45" s="270"/>
      <c r="G45" s="15"/>
      <c r="H45" s="34">
        <v>0</v>
      </c>
      <c r="I45" s="34">
        <v>1</v>
      </c>
      <c r="J45" s="34">
        <v>1</v>
      </c>
      <c r="K45" s="34">
        <v>-1794</v>
      </c>
      <c r="L45" s="235"/>
      <c r="M45" s="34">
        <v>0</v>
      </c>
      <c r="N45" s="34">
        <v>-1</v>
      </c>
      <c r="O45" s="34">
        <v>-5</v>
      </c>
      <c r="P45" s="34">
        <v>0</v>
      </c>
      <c r="Q45" s="235"/>
      <c r="R45" s="34">
        <v>0</v>
      </c>
      <c r="S45" s="34">
        <v>0</v>
      </c>
      <c r="T45" s="34">
        <v>0</v>
      </c>
      <c r="U45" s="34">
        <v>0</v>
      </c>
    </row>
    <row r="46" spans="1:21" s="4" customFormat="1" ht="15" customHeight="1">
      <c r="A46" s="24"/>
      <c r="B46" s="17" t="s">
        <v>143</v>
      </c>
      <c r="C46" s="27"/>
      <c r="D46" s="25"/>
      <c r="E46" s="26"/>
      <c r="F46" s="28"/>
      <c r="G46" s="29"/>
      <c r="H46" s="20">
        <v>215</v>
      </c>
      <c r="I46" s="20">
        <v>142</v>
      </c>
      <c r="J46" s="20">
        <v>137</v>
      </c>
      <c r="K46" s="20">
        <v>-1848</v>
      </c>
      <c r="L46" s="237"/>
      <c r="M46" s="20">
        <v>109</v>
      </c>
      <c r="N46" s="20">
        <v>169</v>
      </c>
      <c r="O46" s="20">
        <v>128</v>
      </c>
      <c r="P46" s="20">
        <v>-177</v>
      </c>
      <c r="Q46" s="237"/>
      <c r="R46" s="20">
        <v>33</v>
      </c>
      <c r="S46" s="20">
        <v>105</v>
      </c>
      <c r="T46" s="20">
        <v>73</v>
      </c>
      <c r="U46" s="20">
        <v>149</v>
      </c>
    </row>
    <row r="47" spans="1:21" s="7" customFormat="1" ht="15" customHeight="1">
      <c r="A47" s="6"/>
      <c r="B47" s="32" t="s">
        <v>18</v>
      </c>
      <c r="D47" s="5"/>
      <c r="E47" s="32"/>
      <c r="F47" s="44"/>
      <c r="G47" s="44"/>
      <c r="H47" s="41">
        <v>7.6999999999999999E-2</v>
      </c>
      <c r="I47" s="41">
        <v>4.9000000000000002E-2</v>
      </c>
      <c r="J47" s="41">
        <v>4.8000000000000001E-2</v>
      </c>
      <c r="K47" s="41">
        <v>-0.62</v>
      </c>
      <c r="L47" s="242"/>
      <c r="M47" s="41">
        <v>3.9E-2</v>
      </c>
      <c r="N47" s="41">
        <v>0.06</v>
      </c>
      <c r="O47" s="41">
        <v>4.4999999999999998E-2</v>
      </c>
      <c r="P47" s="41">
        <v>-6.0999999999999999E-2</v>
      </c>
      <c r="Q47" s="242"/>
      <c r="R47" s="41">
        <v>1.2E-2</v>
      </c>
      <c r="S47" s="41">
        <v>3.7999999999999999E-2</v>
      </c>
      <c r="T47" s="41">
        <v>2.7E-2</v>
      </c>
      <c r="U47" s="41">
        <v>5.3999999999999999E-2</v>
      </c>
    </row>
    <row r="48" spans="1:21" s="7" customFormat="1" ht="15" customHeight="1">
      <c r="A48" s="6"/>
      <c r="B48" s="5" t="s">
        <v>20</v>
      </c>
      <c r="C48" s="31"/>
      <c r="D48" s="5"/>
      <c r="E48" s="32"/>
      <c r="F48" s="44"/>
      <c r="G48" s="44"/>
      <c r="H48" s="45">
        <v>-96</v>
      </c>
      <c r="I48" s="45">
        <v>-96</v>
      </c>
      <c r="J48" s="45">
        <v>-79</v>
      </c>
      <c r="K48" s="45">
        <v>-88</v>
      </c>
      <c r="L48" s="242"/>
      <c r="M48" s="45">
        <v>-71</v>
      </c>
      <c r="N48" s="45">
        <v>-86</v>
      </c>
      <c r="O48" s="45">
        <v>-88</v>
      </c>
      <c r="P48" s="45">
        <v>-59</v>
      </c>
      <c r="Q48" s="242"/>
      <c r="R48" s="45">
        <v>-86</v>
      </c>
      <c r="S48" s="45">
        <v>-86</v>
      </c>
      <c r="T48" s="45">
        <v>-87</v>
      </c>
      <c r="U48" s="45">
        <v>-87</v>
      </c>
    </row>
    <row r="49" spans="1:21" s="7" customFormat="1" ht="15" customHeight="1">
      <c r="A49" s="6"/>
      <c r="B49" s="5" t="s">
        <v>21</v>
      </c>
      <c r="C49" s="31"/>
      <c r="D49" s="5"/>
      <c r="E49" s="32"/>
      <c r="F49" s="44"/>
      <c r="G49" s="44"/>
      <c r="H49" s="45">
        <v>-21</v>
      </c>
      <c r="I49" s="45">
        <v>-29</v>
      </c>
      <c r="J49" s="45">
        <v>-21</v>
      </c>
      <c r="K49" s="45">
        <v>38</v>
      </c>
      <c r="L49" s="242"/>
      <c r="M49" s="45">
        <v>1</v>
      </c>
      <c r="N49" s="45">
        <v>-12</v>
      </c>
      <c r="O49" s="45">
        <v>-12</v>
      </c>
      <c r="P49" s="45">
        <v>38</v>
      </c>
      <c r="Q49" s="242"/>
      <c r="R49" s="45">
        <v>3</v>
      </c>
      <c r="S49" s="45">
        <v>-11</v>
      </c>
      <c r="T49" s="45">
        <v>-2</v>
      </c>
      <c r="U49" s="45">
        <v>-16</v>
      </c>
    </row>
    <row r="50" spans="1:21" s="4" customFormat="1" ht="15" customHeight="1" thickBot="1">
      <c r="B50" s="46" t="s">
        <v>144</v>
      </c>
      <c r="C50" s="47"/>
      <c r="D50" s="48"/>
      <c r="E50" s="48"/>
      <c r="F50" s="49"/>
      <c r="G50" s="15"/>
      <c r="H50" s="50">
        <v>98</v>
      </c>
      <c r="I50" s="50">
        <v>17</v>
      </c>
      <c r="J50" s="50">
        <v>37</v>
      </c>
      <c r="K50" s="50">
        <v>-1898</v>
      </c>
      <c r="L50" s="235"/>
      <c r="M50" s="50">
        <v>39</v>
      </c>
      <c r="N50" s="50">
        <v>71</v>
      </c>
      <c r="O50" s="50">
        <v>28</v>
      </c>
      <c r="P50" s="50">
        <v>-198</v>
      </c>
      <c r="Q50" s="235"/>
      <c r="R50" s="50">
        <v>-50</v>
      </c>
      <c r="S50" s="50">
        <v>8</v>
      </c>
      <c r="T50" s="50">
        <v>-16</v>
      </c>
      <c r="U50" s="50">
        <v>46</v>
      </c>
    </row>
    <row r="51" spans="1:21" s="7" customFormat="1" ht="15" customHeight="1" thickTop="1">
      <c r="B51" s="33"/>
      <c r="C51" s="5"/>
      <c r="D51" s="5"/>
      <c r="E51" s="32"/>
      <c r="F51" s="52"/>
      <c r="G51" s="52"/>
      <c r="H51" s="135"/>
      <c r="I51" s="135"/>
      <c r="J51" s="135"/>
      <c r="K51" s="135"/>
      <c r="L51" s="243"/>
      <c r="M51" s="135"/>
      <c r="N51" s="135"/>
      <c r="O51" s="135"/>
      <c r="P51" s="135"/>
      <c r="Q51" s="243"/>
      <c r="R51" s="135"/>
      <c r="S51" s="135"/>
      <c r="T51" s="135"/>
      <c r="U51" s="135"/>
    </row>
    <row r="52" spans="1:21">
      <c r="H52" s="128"/>
      <c r="I52" s="128"/>
      <c r="J52" s="128"/>
      <c r="K52" s="128"/>
      <c r="M52" s="128"/>
      <c r="N52" s="128"/>
      <c r="O52" s="128"/>
      <c r="P52" s="128"/>
      <c r="R52" s="128"/>
      <c r="S52" s="128"/>
      <c r="T52" s="128"/>
      <c r="U52" s="128"/>
    </row>
  </sheetData>
  <mergeCells count="8">
    <mergeCell ref="T4:U4"/>
    <mergeCell ref="R3:U3"/>
    <mergeCell ref="B45:F45"/>
    <mergeCell ref="B3:F4"/>
    <mergeCell ref="M3:P3"/>
    <mergeCell ref="B39:F39"/>
    <mergeCell ref="R4:S4"/>
    <mergeCell ref="H3:K3"/>
  </mergeCells>
  <phoneticPr fontId="20" type="noConversion"/>
  <conditionalFormatting sqref="C44">
    <cfRule type="expression" dxfId="1" priority="3" stopIfTrue="1">
      <formula>#REF!="***"</formula>
    </cfRule>
  </conditionalFormatting>
  <conditionalFormatting sqref="C40">
    <cfRule type="expression" dxfId="0" priority="1" stopIfTrue="1">
      <formula>#REF!="***"</formula>
    </cfRule>
  </conditionalFormatting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view="pageBreakPreview" topLeftCell="A22" zoomScale="90" zoomScaleNormal="100" zoomScaleSheetLayoutView="90" workbookViewId="0">
      <selection activeCell="F76" sqref="F76"/>
    </sheetView>
  </sheetViews>
  <sheetFormatPr defaultRowHeight="11.25"/>
  <cols>
    <col min="1" max="1" width="2.5703125" style="110" customWidth="1"/>
    <col min="2" max="2" width="48.85546875" style="208" customWidth="1"/>
    <col min="3" max="3" width="1.42578125" style="115" customWidth="1"/>
    <col min="4" max="6" width="12.28515625" style="102" customWidth="1" collapsed="1"/>
    <col min="7" max="7" width="9.140625" style="102"/>
    <col min="8" max="8" width="1.85546875" style="104" customWidth="1"/>
    <col min="9" max="9" width="14.85546875" style="102" customWidth="1" collapsed="1"/>
    <col min="10" max="12" width="12.28515625" style="102" customWidth="1" collapsed="1"/>
    <col min="13" max="16384" width="9.140625" style="102"/>
  </cols>
  <sheetData>
    <row r="1" spans="1:12" ht="18">
      <c r="A1" s="105" t="s">
        <v>9</v>
      </c>
      <c r="B1" s="200"/>
      <c r="D1" s="269">
        <v>2017</v>
      </c>
      <c r="E1" s="269"/>
      <c r="F1" s="269"/>
      <c r="G1" s="269"/>
      <c r="H1" s="115"/>
      <c r="I1" s="275">
        <v>2018</v>
      </c>
      <c r="J1" s="275"/>
      <c r="K1" s="275"/>
      <c r="L1" s="275"/>
    </row>
    <row r="2" spans="1:12" s="258" customFormat="1" ht="18">
      <c r="A2" s="254"/>
      <c r="B2" s="255"/>
      <c r="C2" s="256"/>
      <c r="D2" s="274" t="s">
        <v>149</v>
      </c>
      <c r="E2" s="274"/>
      <c r="F2" s="274"/>
      <c r="G2" s="274"/>
      <c r="H2" s="256"/>
      <c r="I2" s="257"/>
      <c r="J2" s="257"/>
      <c r="K2" s="257"/>
      <c r="L2" s="257"/>
    </row>
    <row r="3" spans="1:12" ht="38.25">
      <c r="A3" s="105"/>
      <c r="B3" s="201"/>
      <c r="D3" s="9" t="s">
        <v>57</v>
      </c>
      <c r="E3" s="9" t="s">
        <v>58</v>
      </c>
      <c r="F3" s="9" t="s">
        <v>59</v>
      </c>
      <c r="G3" s="9" t="s">
        <v>60</v>
      </c>
      <c r="I3" s="226" t="s">
        <v>167</v>
      </c>
      <c r="J3" s="226" t="s">
        <v>180</v>
      </c>
      <c r="K3" s="226" t="s">
        <v>181</v>
      </c>
      <c r="L3" s="226" t="s">
        <v>186</v>
      </c>
    </row>
    <row r="4" spans="1:12" ht="14.25" customHeight="1">
      <c r="A4" s="105"/>
      <c r="B4" s="201"/>
      <c r="C4" s="133"/>
      <c r="D4" s="136"/>
      <c r="E4" s="136"/>
      <c r="F4" s="136"/>
      <c r="G4" s="136"/>
      <c r="I4" s="136"/>
      <c r="J4" s="136"/>
      <c r="K4" s="136"/>
      <c r="L4" s="136"/>
    </row>
    <row r="5" spans="1:12" ht="23.25">
      <c r="A5" s="118" t="s">
        <v>22</v>
      </c>
      <c r="B5" s="202"/>
      <c r="C5" s="114"/>
      <c r="D5" s="106"/>
      <c r="E5" s="106"/>
      <c r="F5" s="106"/>
      <c r="G5" s="106"/>
      <c r="H5" s="107"/>
      <c r="I5" s="106"/>
      <c r="J5" s="106"/>
      <c r="K5" s="106"/>
      <c r="L5" s="106"/>
    </row>
    <row r="6" spans="1:12">
      <c r="A6" s="108" t="s">
        <v>23</v>
      </c>
      <c r="B6" s="203"/>
      <c r="C6" s="116"/>
      <c r="D6" s="109"/>
      <c r="E6" s="109"/>
      <c r="F6" s="109"/>
      <c r="G6" s="109"/>
      <c r="H6" s="119"/>
      <c r="I6" s="109"/>
      <c r="J6" s="109"/>
      <c r="K6" s="109"/>
      <c r="L6" s="109"/>
    </row>
    <row r="7" spans="1:12">
      <c r="B7" s="196" t="s">
        <v>24</v>
      </c>
      <c r="C7" s="116"/>
      <c r="D7" s="111">
        <v>2147</v>
      </c>
      <c r="E7" s="111">
        <v>2147</v>
      </c>
      <c r="F7" s="111">
        <v>2147</v>
      </c>
      <c r="G7" s="111">
        <v>2147</v>
      </c>
      <c r="H7" s="140"/>
      <c r="I7" s="111"/>
      <c r="J7" s="111">
        <f t="shared" ref="J7:J15" si="0">I7+G7</f>
        <v>2147</v>
      </c>
      <c r="K7" s="111">
        <v>2147</v>
      </c>
      <c r="L7" s="111">
        <v>2147</v>
      </c>
    </row>
    <row r="8" spans="1:12">
      <c r="B8" s="196" t="s">
        <v>25</v>
      </c>
      <c r="C8" s="116"/>
      <c r="D8" s="111">
        <v>5611</v>
      </c>
      <c r="E8" s="111">
        <v>5477</v>
      </c>
      <c r="F8" s="111">
        <v>5354</v>
      </c>
      <c r="G8" s="111">
        <v>5256</v>
      </c>
      <c r="H8" s="143"/>
      <c r="I8" s="111"/>
      <c r="J8" s="111">
        <f t="shared" si="0"/>
        <v>5256</v>
      </c>
      <c r="K8" s="111">
        <v>5126</v>
      </c>
      <c r="L8" s="111">
        <v>5040</v>
      </c>
    </row>
    <row r="9" spans="1:12">
      <c r="B9" s="196" t="s">
        <v>26</v>
      </c>
      <c r="C9" s="116"/>
      <c r="D9" s="111">
        <v>10525</v>
      </c>
      <c r="E9" s="111">
        <v>10612</v>
      </c>
      <c r="F9" s="111">
        <v>10553</v>
      </c>
      <c r="G9" s="111">
        <v>10666</v>
      </c>
      <c r="H9" s="140"/>
      <c r="I9" s="111"/>
      <c r="J9" s="111">
        <f t="shared" si="0"/>
        <v>10666</v>
      </c>
      <c r="K9" s="111">
        <v>10514</v>
      </c>
      <c r="L9" s="111">
        <v>10556</v>
      </c>
    </row>
    <row r="10" spans="1:12">
      <c r="B10" s="196" t="s">
        <v>31</v>
      </c>
      <c r="C10" s="116"/>
      <c r="D10" s="111">
        <v>467</v>
      </c>
      <c r="E10" s="111">
        <v>488</v>
      </c>
      <c r="F10" s="111">
        <v>501</v>
      </c>
      <c r="G10" s="111">
        <v>532</v>
      </c>
      <c r="H10" s="140"/>
      <c r="I10" s="111"/>
      <c r="J10" s="111">
        <f t="shared" si="0"/>
        <v>532</v>
      </c>
      <c r="K10" s="111">
        <v>531</v>
      </c>
      <c r="L10" s="111">
        <v>514</v>
      </c>
    </row>
    <row r="11" spans="1:12">
      <c r="B11" s="197" t="s">
        <v>168</v>
      </c>
      <c r="C11" s="116"/>
      <c r="D11" s="111"/>
      <c r="E11" s="111"/>
      <c r="F11" s="111"/>
      <c r="G11" s="111"/>
      <c r="H11" s="140"/>
      <c r="I11" s="111">
        <v>58</v>
      </c>
      <c r="J11" s="111">
        <f t="shared" si="0"/>
        <v>58</v>
      </c>
      <c r="K11" s="111">
        <v>41</v>
      </c>
      <c r="L11" s="111">
        <v>25</v>
      </c>
    </row>
    <row r="12" spans="1:12">
      <c r="B12" s="197" t="s">
        <v>176</v>
      </c>
      <c r="C12" s="116"/>
      <c r="D12" s="111"/>
      <c r="E12" s="111"/>
      <c r="F12" s="111"/>
      <c r="G12" s="111"/>
      <c r="H12" s="140"/>
      <c r="I12" s="111">
        <v>53</v>
      </c>
      <c r="J12" s="111">
        <f t="shared" si="0"/>
        <v>53</v>
      </c>
      <c r="K12" s="111">
        <v>51</v>
      </c>
      <c r="L12" s="111">
        <v>50</v>
      </c>
    </row>
    <row r="13" spans="1:12">
      <c r="B13" s="196" t="s">
        <v>27</v>
      </c>
      <c r="C13" s="116"/>
      <c r="D13" s="111">
        <v>47</v>
      </c>
      <c r="E13" s="111">
        <v>61</v>
      </c>
      <c r="F13" s="111">
        <v>96</v>
      </c>
      <c r="G13" s="111">
        <v>37</v>
      </c>
      <c r="H13" s="140"/>
      <c r="I13" s="111"/>
      <c r="J13" s="111">
        <f t="shared" si="0"/>
        <v>37</v>
      </c>
      <c r="K13" s="111">
        <v>31</v>
      </c>
      <c r="L13" s="111">
        <v>60</v>
      </c>
    </row>
    <row r="14" spans="1:12" ht="11.25" customHeight="1">
      <c r="B14" s="196" t="s">
        <v>32</v>
      </c>
      <c r="C14" s="116"/>
      <c r="D14" s="111">
        <v>75</v>
      </c>
      <c r="E14" s="111">
        <v>73</v>
      </c>
      <c r="F14" s="111">
        <v>70</v>
      </c>
      <c r="G14" s="111">
        <v>72</v>
      </c>
      <c r="H14" s="140"/>
      <c r="I14" s="111">
        <v>-2</v>
      </c>
      <c r="J14" s="111">
        <f t="shared" si="0"/>
        <v>70</v>
      </c>
      <c r="K14" s="111">
        <v>68</v>
      </c>
      <c r="L14" s="111">
        <v>74</v>
      </c>
    </row>
    <row r="15" spans="1:12" ht="11.25" customHeight="1">
      <c r="B15" s="196" t="s">
        <v>28</v>
      </c>
      <c r="C15" s="116"/>
      <c r="D15" s="111">
        <v>943</v>
      </c>
      <c r="E15" s="111">
        <v>932</v>
      </c>
      <c r="F15" s="111">
        <v>913</v>
      </c>
      <c r="G15" s="111">
        <v>950</v>
      </c>
      <c r="H15" s="143"/>
      <c r="I15" s="111">
        <v>-137</v>
      </c>
      <c r="J15" s="111">
        <f t="shared" si="0"/>
        <v>813</v>
      </c>
      <c r="K15" s="111">
        <v>824</v>
      </c>
      <c r="L15" s="111">
        <v>821</v>
      </c>
    </row>
    <row r="16" spans="1:12" ht="11.25" customHeight="1">
      <c r="A16" s="129"/>
      <c r="B16" s="204" t="s">
        <v>29</v>
      </c>
      <c r="C16" s="116"/>
      <c r="D16" s="130">
        <v>19815</v>
      </c>
      <c r="E16" s="130">
        <v>19790</v>
      </c>
      <c r="F16" s="130">
        <v>19634</v>
      </c>
      <c r="G16" s="130">
        <v>19660</v>
      </c>
      <c r="H16" s="117"/>
      <c r="I16" s="130">
        <f>SUM(I7:I15)</f>
        <v>-28</v>
      </c>
      <c r="J16" s="130">
        <f>SUM(J7:J15)</f>
        <v>19632</v>
      </c>
      <c r="K16" s="130">
        <f>SUM(K7:K15)</f>
        <v>19333</v>
      </c>
      <c r="L16" s="130">
        <v>19287</v>
      </c>
    </row>
    <row r="17" spans="1:15" ht="11.25" customHeight="1">
      <c r="B17" s="205"/>
      <c r="C17" s="116"/>
      <c r="D17" s="111"/>
      <c r="E17" s="111"/>
      <c r="F17" s="111"/>
      <c r="G17" s="111"/>
      <c r="H17" s="140"/>
      <c r="I17" s="111"/>
      <c r="J17" s="111"/>
      <c r="K17" s="111"/>
      <c r="L17" s="111"/>
    </row>
    <row r="18" spans="1:15" ht="11.25" customHeight="1">
      <c r="B18" s="196" t="s">
        <v>30</v>
      </c>
      <c r="C18" s="116"/>
      <c r="D18" s="111">
        <v>244</v>
      </c>
      <c r="E18" s="111">
        <v>226</v>
      </c>
      <c r="F18" s="111">
        <v>228</v>
      </c>
      <c r="G18" s="111">
        <v>217</v>
      </c>
      <c r="H18" s="140"/>
      <c r="I18" s="111"/>
      <c r="J18" s="111">
        <f t="shared" ref="J18:J26" si="1">I18+G18</f>
        <v>217</v>
      </c>
      <c r="K18" s="111">
        <v>224</v>
      </c>
      <c r="L18" s="111">
        <v>241</v>
      </c>
    </row>
    <row r="19" spans="1:15" ht="12.75" customHeight="1">
      <c r="B19" s="196" t="s">
        <v>31</v>
      </c>
      <c r="C19" s="116"/>
      <c r="D19" s="111">
        <v>1876</v>
      </c>
      <c r="E19" s="111">
        <v>1937</v>
      </c>
      <c r="F19" s="111">
        <v>2126</v>
      </c>
      <c r="G19" s="111">
        <v>2266</v>
      </c>
      <c r="H19" s="140"/>
      <c r="I19" s="111"/>
      <c r="J19" s="111">
        <f t="shared" si="1"/>
        <v>2266</v>
      </c>
      <c r="K19" s="111">
        <v>2273</v>
      </c>
      <c r="L19" s="111">
        <v>2374</v>
      </c>
    </row>
    <row r="20" spans="1:15" ht="12.75" customHeight="1">
      <c r="B20" s="197" t="s">
        <v>168</v>
      </c>
      <c r="C20" s="116"/>
      <c r="D20" s="111"/>
      <c r="E20" s="111"/>
      <c r="F20" s="111"/>
      <c r="G20" s="111"/>
      <c r="H20" s="140"/>
      <c r="I20" s="111">
        <v>235</v>
      </c>
      <c r="J20" s="111">
        <f t="shared" si="1"/>
        <v>235</v>
      </c>
      <c r="K20" s="111">
        <v>201</v>
      </c>
      <c r="L20" s="111">
        <v>164</v>
      </c>
    </row>
    <row r="21" spans="1:15" ht="12.75" customHeight="1">
      <c r="B21" s="197" t="s">
        <v>176</v>
      </c>
      <c r="C21" s="116"/>
      <c r="D21" s="111"/>
      <c r="E21" s="111"/>
      <c r="F21" s="111"/>
      <c r="G21" s="111"/>
      <c r="H21" s="140"/>
      <c r="I21" s="111">
        <v>351</v>
      </c>
      <c r="J21" s="111">
        <f t="shared" si="1"/>
        <v>351</v>
      </c>
      <c r="K21" s="111">
        <v>330</v>
      </c>
      <c r="L21" s="111">
        <v>310</v>
      </c>
    </row>
    <row r="22" spans="1:15">
      <c r="B22" s="196" t="s">
        <v>27</v>
      </c>
      <c r="C22" s="116"/>
      <c r="D22" s="111">
        <v>1</v>
      </c>
      <c r="E22" s="111">
        <v>1</v>
      </c>
      <c r="F22" s="111">
        <v>12</v>
      </c>
      <c r="G22" s="111">
        <v>0</v>
      </c>
      <c r="H22" s="140"/>
      <c r="I22" s="111"/>
      <c r="J22" s="111">
        <f t="shared" si="1"/>
        <v>0</v>
      </c>
      <c r="K22" s="111">
        <v>6</v>
      </c>
      <c r="L22" s="111">
        <v>112</v>
      </c>
    </row>
    <row r="23" spans="1:15" ht="11.25" customHeight="1">
      <c r="B23" s="197" t="s">
        <v>108</v>
      </c>
      <c r="C23" s="116"/>
      <c r="D23" s="111">
        <v>7</v>
      </c>
      <c r="E23" s="111">
        <v>1</v>
      </c>
      <c r="F23" s="111">
        <v>2</v>
      </c>
      <c r="G23" s="111">
        <v>0</v>
      </c>
      <c r="H23" s="143"/>
      <c r="I23" s="111"/>
      <c r="J23" s="111">
        <f t="shared" si="1"/>
        <v>0</v>
      </c>
      <c r="K23" s="111">
        <v>0</v>
      </c>
      <c r="L23" s="111">
        <v>0</v>
      </c>
    </row>
    <row r="24" spans="1:15" ht="11.25" customHeight="1">
      <c r="B24" s="198" t="s">
        <v>32</v>
      </c>
      <c r="C24" s="116"/>
      <c r="D24" s="111">
        <v>54</v>
      </c>
      <c r="E24" s="111">
        <v>56</v>
      </c>
      <c r="F24" s="111">
        <v>74</v>
      </c>
      <c r="G24" s="111">
        <v>78</v>
      </c>
      <c r="H24" s="140"/>
      <c r="I24" s="111">
        <v>-5</v>
      </c>
      <c r="J24" s="111">
        <f t="shared" si="1"/>
        <v>73</v>
      </c>
      <c r="K24" s="111">
        <v>84</v>
      </c>
      <c r="L24" s="111">
        <v>109</v>
      </c>
    </row>
    <row r="25" spans="1:15">
      <c r="B25" s="196" t="s">
        <v>33</v>
      </c>
      <c r="C25" s="116"/>
      <c r="D25" s="111">
        <v>130</v>
      </c>
      <c r="E25" s="111">
        <v>114</v>
      </c>
      <c r="F25" s="111">
        <v>95</v>
      </c>
      <c r="G25" s="111">
        <v>66</v>
      </c>
      <c r="H25" s="140"/>
      <c r="I25" s="111"/>
      <c r="J25" s="111">
        <f t="shared" si="1"/>
        <v>66</v>
      </c>
      <c r="K25" s="111">
        <v>106</v>
      </c>
      <c r="L25" s="111">
        <v>92</v>
      </c>
    </row>
    <row r="26" spans="1:15" ht="11.25" customHeight="1">
      <c r="B26" s="196" t="s">
        <v>34</v>
      </c>
      <c r="C26" s="116"/>
      <c r="D26" s="111">
        <v>198</v>
      </c>
      <c r="E26" s="111">
        <v>451</v>
      </c>
      <c r="F26" s="111">
        <v>504</v>
      </c>
      <c r="G26" s="111">
        <v>646</v>
      </c>
      <c r="H26" s="140"/>
      <c r="I26" s="111"/>
      <c r="J26" s="111">
        <f t="shared" si="1"/>
        <v>646</v>
      </c>
      <c r="K26" s="111">
        <v>546</v>
      </c>
      <c r="L26" s="111">
        <v>548</v>
      </c>
    </row>
    <row r="27" spans="1:15" ht="11.25" customHeight="1">
      <c r="A27" s="129"/>
      <c r="B27" s="204" t="s">
        <v>35</v>
      </c>
      <c r="C27" s="116"/>
      <c r="D27" s="130">
        <v>2510</v>
      </c>
      <c r="E27" s="130">
        <v>2786</v>
      </c>
      <c r="F27" s="130">
        <v>3041</v>
      </c>
      <c r="G27" s="130">
        <v>3273</v>
      </c>
      <c r="H27" s="117"/>
      <c r="I27" s="262">
        <f t="shared" ref="I27:K27" si="2">SUM(I18:I26)</f>
        <v>581</v>
      </c>
      <c r="J27" s="262">
        <f t="shared" si="2"/>
        <v>3854</v>
      </c>
      <c r="K27" s="262">
        <f t="shared" si="2"/>
        <v>3770</v>
      </c>
      <c r="L27" s="262">
        <v>3950</v>
      </c>
    </row>
    <row r="28" spans="1:15">
      <c r="B28" s="196"/>
      <c r="C28" s="116"/>
      <c r="D28" s="113"/>
      <c r="E28" s="113"/>
      <c r="F28" s="113"/>
      <c r="G28" s="113"/>
      <c r="H28" s="140"/>
      <c r="I28" s="263"/>
      <c r="J28" s="263"/>
      <c r="K28" s="113"/>
      <c r="L28" s="113"/>
    </row>
    <row r="29" spans="1:15">
      <c r="A29" s="129" t="s">
        <v>36</v>
      </c>
      <c r="B29" s="204"/>
      <c r="C29" s="116"/>
      <c r="D29" s="130">
        <v>22325</v>
      </c>
      <c r="E29" s="130">
        <v>22576</v>
      </c>
      <c r="F29" s="130">
        <v>22675</v>
      </c>
      <c r="G29" s="130">
        <v>22933</v>
      </c>
      <c r="H29" s="117"/>
      <c r="I29" s="262">
        <f t="shared" ref="I29:K29" si="3">I27+I16</f>
        <v>553</v>
      </c>
      <c r="J29" s="262">
        <f t="shared" si="3"/>
        <v>23486</v>
      </c>
      <c r="K29" s="262">
        <f t="shared" si="3"/>
        <v>23103</v>
      </c>
      <c r="L29" s="262">
        <v>23237</v>
      </c>
    </row>
    <row r="30" spans="1:15" ht="11.25" customHeight="1">
      <c r="B30" s="196"/>
      <c r="C30" s="116"/>
      <c r="D30" s="111"/>
      <c r="E30" s="111"/>
      <c r="F30" s="111"/>
      <c r="G30" s="111"/>
      <c r="H30" s="140"/>
      <c r="I30" s="111"/>
      <c r="J30" s="111"/>
      <c r="K30" s="111"/>
      <c r="L30" s="111"/>
    </row>
    <row r="31" spans="1:15" s="103" customFormat="1" ht="12" customHeight="1">
      <c r="A31" s="110" t="s">
        <v>37</v>
      </c>
      <c r="B31" s="196"/>
      <c r="C31" s="116"/>
      <c r="D31" s="111"/>
      <c r="E31" s="111"/>
      <c r="F31" s="111"/>
      <c r="G31" s="111"/>
      <c r="H31" s="140"/>
      <c r="I31" s="111"/>
      <c r="J31" s="111"/>
      <c r="K31" s="111"/>
      <c r="L31" s="111"/>
      <c r="M31" s="102"/>
      <c r="N31" s="102"/>
      <c r="O31" s="102"/>
    </row>
    <row r="32" spans="1:15" s="103" customFormat="1">
      <c r="A32" s="134"/>
      <c r="B32" s="196" t="s">
        <v>93</v>
      </c>
      <c r="C32" s="144"/>
      <c r="D32" s="111">
        <v>3937</v>
      </c>
      <c r="E32" s="111">
        <v>3937</v>
      </c>
      <c r="F32" s="111">
        <v>3937</v>
      </c>
      <c r="G32" s="111">
        <v>3937</v>
      </c>
      <c r="H32" s="140"/>
      <c r="I32" s="111"/>
      <c r="J32" s="111">
        <f t="shared" ref="J32:J35" si="4">I32+G32</f>
        <v>3937</v>
      </c>
      <c r="K32" s="111">
        <v>3937</v>
      </c>
      <c r="L32" s="111">
        <v>3937</v>
      </c>
      <c r="M32" s="102"/>
      <c r="N32" s="102"/>
      <c r="O32" s="102"/>
    </row>
    <row r="33" spans="1:15" s="103" customFormat="1">
      <c r="A33" s="112"/>
      <c r="B33" s="197" t="s">
        <v>38</v>
      </c>
      <c r="C33" s="116"/>
      <c r="D33" s="111">
        <v>832</v>
      </c>
      <c r="E33" s="111">
        <v>832</v>
      </c>
      <c r="F33" s="111">
        <v>832</v>
      </c>
      <c r="G33" s="111">
        <v>832</v>
      </c>
      <c r="H33" s="140"/>
      <c r="I33" s="111"/>
      <c r="J33" s="111">
        <f t="shared" si="4"/>
        <v>832</v>
      </c>
      <c r="K33" s="111">
        <v>832</v>
      </c>
      <c r="L33" s="111">
        <v>832</v>
      </c>
      <c r="M33" s="102"/>
      <c r="N33" s="102"/>
      <c r="O33" s="102"/>
    </row>
    <row r="34" spans="1:15">
      <c r="A34" s="134"/>
      <c r="B34" s="196" t="s">
        <v>39</v>
      </c>
      <c r="C34" s="116"/>
      <c r="D34" s="111">
        <v>-60</v>
      </c>
      <c r="E34" s="111">
        <v>-57</v>
      </c>
      <c r="F34" s="111">
        <v>-43</v>
      </c>
      <c r="G34" s="111">
        <v>-40</v>
      </c>
      <c r="H34" s="140"/>
      <c r="I34" s="111"/>
      <c r="J34" s="111">
        <f t="shared" si="4"/>
        <v>-40</v>
      </c>
      <c r="K34" s="111">
        <v>-50</v>
      </c>
      <c r="L34" s="111">
        <v>-36</v>
      </c>
    </row>
    <row r="35" spans="1:15" ht="11.25" customHeight="1">
      <c r="A35" s="108"/>
      <c r="B35" s="196" t="s">
        <v>40</v>
      </c>
      <c r="C35" s="116"/>
      <c r="D35" s="111">
        <v>5306</v>
      </c>
      <c r="E35" s="111">
        <v>5377</v>
      </c>
      <c r="F35" s="111">
        <v>5405</v>
      </c>
      <c r="G35" s="111">
        <v>5207</v>
      </c>
      <c r="H35" s="140"/>
      <c r="I35" s="111">
        <v>583</v>
      </c>
      <c r="J35" s="111">
        <f t="shared" si="4"/>
        <v>5790</v>
      </c>
      <c r="K35" s="111">
        <v>5729</v>
      </c>
      <c r="L35" s="111">
        <v>5713</v>
      </c>
    </row>
    <row r="36" spans="1:15">
      <c r="A36" s="129"/>
      <c r="B36" s="206" t="s">
        <v>102</v>
      </c>
      <c r="C36" s="116"/>
      <c r="D36" s="130">
        <v>10015</v>
      </c>
      <c r="E36" s="130">
        <v>10089</v>
      </c>
      <c r="F36" s="130">
        <v>10131</v>
      </c>
      <c r="G36" s="130">
        <v>9936</v>
      </c>
      <c r="H36" s="117"/>
      <c r="I36" s="262">
        <f t="shared" ref="I36:K36" si="5">SUM(I32:I35)</f>
        <v>583</v>
      </c>
      <c r="J36" s="262">
        <f t="shared" si="5"/>
        <v>10519</v>
      </c>
      <c r="K36" s="262">
        <f t="shared" si="5"/>
        <v>10448</v>
      </c>
      <c r="L36" s="262">
        <v>10446</v>
      </c>
    </row>
    <row r="37" spans="1:15" s="101" customFormat="1">
      <c r="A37" s="110"/>
      <c r="B37" s="196"/>
      <c r="C37" s="116"/>
      <c r="D37" s="111"/>
      <c r="E37" s="111"/>
      <c r="F37" s="111"/>
      <c r="G37" s="111"/>
      <c r="H37" s="140"/>
      <c r="I37" s="111"/>
      <c r="J37" s="111"/>
      <c r="K37" s="111"/>
      <c r="L37" s="111"/>
      <c r="M37" s="102"/>
      <c r="N37" s="102"/>
      <c r="O37" s="102"/>
    </row>
    <row r="38" spans="1:15" ht="11.25" customHeight="1">
      <c r="B38" s="196" t="s">
        <v>41</v>
      </c>
      <c r="C38" s="116"/>
      <c r="D38" s="171">
        <v>2</v>
      </c>
      <c r="E38" s="171">
        <v>2</v>
      </c>
      <c r="F38" s="171">
        <v>2</v>
      </c>
      <c r="G38" s="171">
        <v>2</v>
      </c>
      <c r="H38" s="140"/>
      <c r="I38" s="171"/>
      <c r="J38" s="171">
        <f t="shared" ref="J38" si="6">I38+G38</f>
        <v>2</v>
      </c>
      <c r="K38" s="171">
        <v>2</v>
      </c>
      <c r="L38" s="171">
        <v>2</v>
      </c>
    </row>
    <row r="39" spans="1:15" ht="12.75" customHeight="1">
      <c r="A39" s="129"/>
      <c r="B39" s="204" t="s">
        <v>42</v>
      </c>
      <c r="C39" s="116"/>
      <c r="D39" s="130">
        <v>10017</v>
      </c>
      <c r="E39" s="130">
        <v>10091</v>
      </c>
      <c r="F39" s="130">
        <v>10133</v>
      </c>
      <c r="G39" s="130">
        <v>9938</v>
      </c>
      <c r="H39" s="117"/>
      <c r="I39" s="262">
        <f t="shared" ref="I39:K39" si="7">I36+I38</f>
        <v>583</v>
      </c>
      <c r="J39" s="262">
        <f t="shared" si="7"/>
        <v>10521</v>
      </c>
      <c r="K39" s="262">
        <f t="shared" si="7"/>
        <v>10450</v>
      </c>
      <c r="L39" s="262">
        <v>10448</v>
      </c>
    </row>
    <row r="40" spans="1:15" ht="12.75" customHeight="1">
      <c r="B40" s="196"/>
      <c r="C40" s="116"/>
      <c r="D40" s="111"/>
      <c r="E40" s="111"/>
      <c r="F40" s="111"/>
      <c r="G40" s="111"/>
      <c r="H40" s="140"/>
      <c r="I40" s="111"/>
      <c r="J40" s="111"/>
      <c r="K40" s="111"/>
      <c r="L40" s="111"/>
    </row>
    <row r="41" spans="1:15" ht="12" customHeight="1">
      <c r="B41" s="196" t="s">
        <v>43</v>
      </c>
      <c r="C41" s="116"/>
      <c r="D41" s="111">
        <v>660</v>
      </c>
      <c r="E41" s="111">
        <v>662</v>
      </c>
      <c r="F41" s="111">
        <v>560</v>
      </c>
      <c r="G41" s="111">
        <v>550</v>
      </c>
      <c r="H41" s="140"/>
      <c r="I41" s="111"/>
      <c r="J41" s="111">
        <f t="shared" ref="J41:J49" si="8">I41+G41</f>
        <v>550</v>
      </c>
      <c r="K41" s="111">
        <v>556</v>
      </c>
      <c r="L41" s="111">
        <v>594</v>
      </c>
    </row>
    <row r="42" spans="1:15" ht="12.75" customHeight="1">
      <c r="B42" s="196" t="s">
        <v>94</v>
      </c>
      <c r="C42" s="116"/>
      <c r="D42" s="111">
        <v>5515</v>
      </c>
      <c r="E42" s="111">
        <v>5520</v>
      </c>
      <c r="F42" s="111">
        <v>5577</v>
      </c>
      <c r="G42" s="111">
        <v>5485</v>
      </c>
      <c r="H42" s="140"/>
      <c r="I42" s="111"/>
      <c r="J42" s="111">
        <f t="shared" si="8"/>
        <v>5485</v>
      </c>
      <c r="K42" s="111">
        <v>7056</v>
      </c>
      <c r="L42" s="111">
        <v>5109</v>
      </c>
    </row>
    <row r="43" spans="1:15" ht="22.5">
      <c r="B43" s="195" t="s">
        <v>95</v>
      </c>
      <c r="C43" s="116"/>
      <c r="D43" s="111">
        <v>55</v>
      </c>
      <c r="E43" s="111">
        <v>48</v>
      </c>
      <c r="F43" s="111">
        <v>40</v>
      </c>
      <c r="G43" s="111">
        <v>68</v>
      </c>
      <c r="H43" s="140"/>
      <c r="I43" s="111"/>
      <c r="J43" s="111">
        <f t="shared" si="8"/>
        <v>68</v>
      </c>
      <c r="K43" s="111">
        <v>79</v>
      </c>
      <c r="L43" s="111">
        <v>95</v>
      </c>
    </row>
    <row r="44" spans="1:15">
      <c r="B44" s="196" t="s">
        <v>27</v>
      </c>
      <c r="C44" s="116"/>
      <c r="D44" s="111">
        <v>80</v>
      </c>
      <c r="E44" s="111">
        <v>70</v>
      </c>
      <c r="F44" s="111">
        <v>70</v>
      </c>
      <c r="G44" s="111">
        <v>58</v>
      </c>
      <c r="H44" s="111"/>
      <c r="I44" s="111"/>
      <c r="J44" s="111">
        <f t="shared" si="8"/>
        <v>58</v>
      </c>
      <c r="K44" s="111">
        <v>67</v>
      </c>
      <c r="L44" s="111">
        <v>14</v>
      </c>
    </row>
    <row r="45" spans="1:15" ht="12" customHeight="1">
      <c r="B45" s="196" t="s">
        <v>45</v>
      </c>
      <c r="C45" s="116"/>
      <c r="D45" s="111">
        <v>272</v>
      </c>
      <c r="E45" s="111">
        <v>457</v>
      </c>
      <c r="F45" s="111">
        <v>457</v>
      </c>
      <c r="G45" s="111">
        <v>553</v>
      </c>
      <c r="H45" s="140"/>
      <c r="I45" s="111"/>
      <c r="J45" s="111">
        <f t="shared" si="8"/>
        <v>553</v>
      </c>
      <c r="K45" s="111">
        <v>519</v>
      </c>
      <c r="L45" s="111">
        <v>506</v>
      </c>
    </row>
    <row r="46" spans="1:15" ht="12" customHeight="1">
      <c r="B46" s="197" t="s">
        <v>169</v>
      </c>
      <c r="C46" s="116"/>
      <c r="D46" s="111"/>
      <c r="E46" s="111"/>
      <c r="F46" s="111"/>
      <c r="G46" s="111"/>
      <c r="H46" s="140"/>
      <c r="I46" s="111">
        <v>71</v>
      </c>
      <c r="J46" s="111">
        <f t="shared" si="8"/>
        <v>71</v>
      </c>
      <c r="K46" s="111">
        <v>57</v>
      </c>
      <c r="L46" s="111">
        <v>53</v>
      </c>
    </row>
    <row r="47" spans="1:15" ht="14.25" customHeight="1">
      <c r="B47" s="196" t="s">
        <v>44</v>
      </c>
      <c r="C47" s="116"/>
      <c r="D47" s="111">
        <v>133</v>
      </c>
      <c r="E47" s="111">
        <v>132</v>
      </c>
      <c r="F47" s="111">
        <v>144</v>
      </c>
      <c r="G47" s="111">
        <v>139</v>
      </c>
      <c r="H47" s="140"/>
      <c r="I47" s="111"/>
      <c r="J47" s="111">
        <f t="shared" si="8"/>
        <v>139</v>
      </c>
      <c r="K47" s="111">
        <v>133</v>
      </c>
      <c r="L47" s="111">
        <v>129</v>
      </c>
    </row>
    <row r="48" spans="1:15" ht="12" customHeight="1">
      <c r="B48" s="197" t="s">
        <v>124</v>
      </c>
      <c r="C48" s="116"/>
      <c r="D48" s="111">
        <v>16</v>
      </c>
      <c r="E48" s="111">
        <v>16</v>
      </c>
      <c r="F48" s="111">
        <v>234</v>
      </c>
      <c r="G48" s="111">
        <v>16</v>
      </c>
      <c r="H48" s="140"/>
      <c r="I48" s="111"/>
      <c r="J48" s="111">
        <f t="shared" si="8"/>
        <v>16</v>
      </c>
      <c r="K48" s="111">
        <v>16</v>
      </c>
      <c r="L48" s="111">
        <v>43</v>
      </c>
    </row>
    <row r="49" spans="1:15" ht="11.25" customHeight="1">
      <c r="B49" s="196" t="s">
        <v>47</v>
      </c>
      <c r="C49" s="116"/>
      <c r="D49" s="111">
        <v>79</v>
      </c>
      <c r="E49" s="111">
        <v>78</v>
      </c>
      <c r="F49" s="111">
        <v>77</v>
      </c>
      <c r="G49" s="111">
        <v>83</v>
      </c>
      <c r="H49" s="140"/>
      <c r="I49" s="111">
        <v>-83</v>
      </c>
      <c r="J49" s="111">
        <f t="shared" si="8"/>
        <v>0</v>
      </c>
      <c r="K49" s="111">
        <v>0</v>
      </c>
      <c r="L49" s="111">
        <v>0</v>
      </c>
    </row>
    <row r="50" spans="1:15" ht="12" customHeight="1">
      <c r="A50" s="129"/>
      <c r="B50" s="204" t="s">
        <v>48</v>
      </c>
      <c r="C50" s="116"/>
      <c r="D50" s="130">
        <v>6810</v>
      </c>
      <c r="E50" s="130">
        <v>6983</v>
      </c>
      <c r="F50" s="130">
        <v>7159</v>
      </c>
      <c r="G50" s="130">
        <v>6952</v>
      </c>
      <c r="H50" s="117"/>
      <c r="I50" s="262">
        <f>SUM(I40:I49)</f>
        <v>-12</v>
      </c>
      <c r="J50" s="262">
        <f>SUM(J40:J49)</f>
        <v>6940</v>
      </c>
      <c r="K50" s="262">
        <f t="shared" ref="K50" si="9">SUM(K40:K49)</f>
        <v>8483</v>
      </c>
      <c r="L50" s="262">
        <v>6543</v>
      </c>
    </row>
    <row r="51" spans="1:15" ht="12.75" customHeight="1">
      <c r="B51" s="196"/>
      <c r="C51" s="116"/>
      <c r="D51" s="117"/>
      <c r="E51" s="117"/>
      <c r="F51" s="117"/>
      <c r="G51" s="117"/>
      <c r="H51" s="140"/>
      <c r="I51" s="117"/>
      <c r="J51" s="117"/>
      <c r="K51" s="117"/>
      <c r="L51" s="117"/>
    </row>
    <row r="52" spans="1:15" ht="11.25" customHeight="1">
      <c r="B52" s="196" t="s">
        <v>43</v>
      </c>
      <c r="C52" s="116"/>
      <c r="D52" s="111">
        <v>2042</v>
      </c>
      <c r="E52" s="111">
        <v>2008</v>
      </c>
      <c r="F52" s="111">
        <v>2096</v>
      </c>
      <c r="G52" s="111">
        <v>2421</v>
      </c>
      <c r="H52" s="140"/>
      <c r="I52" s="111">
        <v>-28</v>
      </c>
      <c r="J52" s="111">
        <f t="shared" ref="J52:J61" si="10">I52+G52</f>
        <v>2393</v>
      </c>
      <c r="K52" s="111">
        <v>1997</v>
      </c>
      <c r="L52" s="111">
        <v>2054</v>
      </c>
    </row>
    <row r="53" spans="1:15" s="177" customFormat="1" ht="12.75" customHeight="1">
      <c r="A53" s="174"/>
      <c r="B53" s="197" t="s">
        <v>94</v>
      </c>
      <c r="C53" s="175"/>
      <c r="D53" s="173">
        <v>1646</v>
      </c>
      <c r="E53" s="173">
        <v>1690</v>
      </c>
      <c r="F53" s="173">
        <v>1487</v>
      </c>
      <c r="G53" s="173">
        <v>1484</v>
      </c>
      <c r="H53" s="176"/>
      <c r="I53" s="173"/>
      <c r="J53" s="173">
        <f t="shared" si="10"/>
        <v>1484</v>
      </c>
      <c r="K53" s="173">
        <v>8</v>
      </c>
      <c r="L53" s="173">
        <v>2102</v>
      </c>
      <c r="M53" s="102"/>
      <c r="N53" s="102"/>
      <c r="O53" s="102"/>
    </row>
    <row r="54" spans="1:15" ht="22.5">
      <c r="B54" s="199" t="s">
        <v>95</v>
      </c>
      <c r="C54" s="116"/>
      <c r="D54" s="111">
        <v>37</v>
      </c>
      <c r="E54" s="111">
        <v>39</v>
      </c>
      <c r="F54" s="111">
        <v>37</v>
      </c>
      <c r="G54" s="111">
        <v>45</v>
      </c>
      <c r="H54" s="140"/>
      <c r="I54" s="111"/>
      <c r="J54" s="111">
        <f t="shared" si="10"/>
        <v>45</v>
      </c>
      <c r="K54" s="111">
        <v>56</v>
      </c>
      <c r="L54" s="111">
        <v>54</v>
      </c>
    </row>
    <row r="55" spans="1:15">
      <c r="B55" s="196" t="s">
        <v>27</v>
      </c>
      <c r="C55" s="116"/>
      <c r="D55" s="111">
        <v>67</v>
      </c>
      <c r="E55" s="111">
        <v>46</v>
      </c>
      <c r="F55" s="111">
        <v>8</v>
      </c>
      <c r="G55" s="111">
        <v>42</v>
      </c>
      <c r="H55" s="140"/>
      <c r="I55" s="111"/>
      <c r="J55" s="111">
        <f t="shared" si="10"/>
        <v>42</v>
      </c>
      <c r="K55" s="111">
        <v>15</v>
      </c>
      <c r="L55" s="111">
        <v>33</v>
      </c>
    </row>
    <row r="56" spans="1:15">
      <c r="B56" s="196" t="s">
        <v>45</v>
      </c>
      <c r="C56" s="116"/>
      <c r="D56" s="111">
        <v>793</v>
      </c>
      <c r="E56" s="111">
        <v>813</v>
      </c>
      <c r="F56" s="111">
        <v>808</v>
      </c>
      <c r="G56" s="111">
        <v>854</v>
      </c>
      <c r="H56" s="140"/>
      <c r="I56" s="111"/>
      <c r="J56" s="111">
        <f t="shared" si="10"/>
        <v>854</v>
      </c>
      <c r="K56" s="111">
        <v>875</v>
      </c>
      <c r="L56" s="111">
        <v>863</v>
      </c>
    </row>
    <row r="57" spans="1:15" ht="11.25" customHeight="1">
      <c r="B57" s="197" t="s">
        <v>169</v>
      </c>
      <c r="C57" s="116"/>
      <c r="D57" s="111"/>
      <c r="E57" s="111"/>
      <c r="F57" s="111"/>
      <c r="G57" s="111"/>
      <c r="H57" s="140"/>
      <c r="I57" s="111">
        <v>488</v>
      </c>
      <c r="J57" s="111">
        <f t="shared" si="10"/>
        <v>488</v>
      </c>
      <c r="K57" s="111">
        <v>485</v>
      </c>
      <c r="L57" s="111">
        <v>467</v>
      </c>
    </row>
    <row r="58" spans="1:15">
      <c r="B58" s="196" t="s">
        <v>44</v>
      </c>
      <c r="C58" s="116"/>
      <c r="D58" s="111">
        <v>225</v>
      </c>
      <c r="E58" s="111">
        <v>230</v>
      </c>
      <c r="F58" s="111">
        <v>180</v>
      </c>
      <c r="G58" s="111">
        <v>221</v>
      </c>
      <c r="H58" s="140"/>
      <c r="I58" s="111"/>
      <c r="J58" s="111">
        <f t="shared" si="10"/>
        <v>221</v>
      </c>
      <c r="K58" s="111">
        <v>222</v>
      </c>
      <c r="L58" s="111">
        <v>217</v>
      </c>
    </row>
    <row r="59" spans="1:15" ht="11.25" customHeight="1">
      <c r="B59" s="196" t="s">
        <v>49</v>
      </c>
      <c r="C59" s="116"/>
      <c r="D59" s="111">
        <v>21</v>
      </c>
      <c r="E59" s="111">
        <v>22</v>
      </c>
      <c r="F59" s="111">
        <v>21</v>
      </c>
      <c r="G59" s="111">
        <v>19</v>
      </c>
      <c r="H59" s="140"/>
      <c r="I59" s="111"/>
      <c r="J59" s="111">
        <f t="shared" si="10"/>
        <v>19</v>
      </c>
      <c r="K59" s="111">
        <v>21</v>
      </c>
      <c r="L59" s="111">
        <v>18</v>
      </c>
    </row>
    <row r="60" spans="1:15" ht="11.25" customHeight="1">
      <c r="A60" s="112"/>
      <c r="B60" s="196" t="s">
        <v>46</v>
      </c>
      <c r="C60" s="116"/>
      <c r="D60" s="111">
        <v>170</v>
      </c>
      <c r="E60" s="111">
        <v>173</v>
      </c>
      <c r="F60" s="111">
        <v>254</v>
      </c>
      <c r="G60" s="111">
        <v>479</v>
      </c>
      <c r="H60" s="140"/>
      <c r="I60" s="111"/>
      <c r="J60" s="111">
        <f t="shared" si="10"/>
        <v>479</v>
      </c>
      <c r="K60" s="111">
        <v>491</v>
      </c>
      <c r="L60" s="111">
        <v>438</v>
      </c>
    </row>
    <row r="61" spans="1:15" ht="11.25" customHeight="1">
      <c r="B61" s="196" t="s">
        <v>47</v>
      </c>
      <c r="C61" s="116"/>
      <c r="D61" s="111">
        <v>497</v>
      </c>
      <c r="E61" s="111">
        <v>481</v>
      </c>
      <c r="F61" s="111">
        <v>492</v>
      </c>
      <c r="G61" s="111">
        <v>478</v>
      </c>
      <c r="H61" s="140"/>
      <c r="I61" s="111">
        <v>-478</v>
      </c>
      <c r="J61" s="111">
        <f t="shared" si="10"/>
        <v>0</v>
      </c>
      <c r="K61" s="111">
        <v>0</v>
      </c>
      <c r="L61" s="111">
        <v>0</v>
      </c>
    </row>
    <row r="62" spans="1:15" ht="11.25" customHeight="1">
      <c r="A62" s="129"/>
      <c r="B62" s="204" t="s">
        <v>50</v>
      </c>
      <c r="C62" s="116"/>
      <c r="D62" s="130">
        <v>5498</v>
      </c>
      <c r="E62" s="130">
        <v>5502</v>
      </c>
      <c r="F62" s="130">
        <v>5383</v>
      </c>
      <c r="G62" s="130">
        <v>6043</v>
      </c>
      <c r="H62" s="117"/>
      <c r="I62" s="262">
        <f>SUM(I52:I61)</f>
        <v>-18</v>
      </c>
      <c r="J62" s="262">
        <f t="shared" ref="J62:K62" si="11">SUM(J52:J61)</f>
        <v>6025</v>
      </c>
      <c r="K62" s="262">
        <f t="shared" si="11"/>
        <v>4170</v>
      </c>
      <c r="L62" s="262">
        <v>6246</v>
      </c>
    </row>
    <row r="63" spans="1:15" ht="11.25" customHeight="1">
      <c r="B63" s="196"/>
      <c r="C63" s="116"/>
      <c r="D63" s="113"/>
      <c r="E63" s="113"/>
      <c r="F63" s="113"/>
      <c r="G63" s="113"/>
      <c r="H63" s="140"/>
      <c r="I63" s="173"/>
      <c r="J63" s="173"/>
      <c r="K63" s="173"/>
      <c r="L63" s="173"/>
    </row>
    <row r="64" spans="1:15" ht="11.25" customHeight="1">
      <c r="A64" s="129" t="s">
        <v>51</v>
      </c>
      <c r="B64" s="204"/>
      <c r="C64" s="116"/>
      <c r="D64" s="130">
        <v>22325</v>
      </c>
      <c r="E64" s="130">
        <v>22576</v>
      </c>
      <c r="F64" s="130">
        <v>22675</v>
      </c>
      <c r="G64" s="130">
        <v>22933</v>
      </c>
      <c r="H64" s="117"/>
      <c r="I64" s="262">
        <f>I62+I50+I39</f>
        <v>553</v>
      </c>
      <c r="J64" s="262">
        <f t="shared" ref="J64:K64" si="12">J62+J50+J39</f>
        <v>23486</v>
      </c>
      <c r="K64" s="262">
        <f t="shared" si="12"/>
        <v>23103</v>
      </c>
      <c r="L64" s="262">
        <v>23237</v>
      </c>
    </row>
    <row r="65" spans="2:12">
      <c r="B65" s="196"/>
      <c r="C65" s="116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2:12">
      <c r="B66" s="207"/>
      <c r="D66" s="104"/>
      <c r="E66" s="104"/>
      <c r="F66" s="104"/>
      <c r="G66" s="104"/>
      <c r="I66" s="104"/>
      <c r="J66" s="104"/>
      <c r="K66" s="104"/>
      <c r="L66" s="104"/>
    </row>
    <row r="67" spans="2:12">
      <c r="D67" s="104"/>
      <c r="E67" s="104"/>
      <c r="F67" s="104"/>
      <c r="I67" s="104"/>
      <c r="J67" s="104"/>
      <c r="K67" s="104"/>
      <c r="L67" s="104"/>
    </row>
  </sheetData>
  <dataConsolidate/>
  <mergeCells count="3">
    <mergeCell ref="D1:G1"/>
    <mergeCell ref="D2:G2"/>
    <mergeCell ref="I1:L1"/>
  </mergeCells>
  <phoneticPr fontId="130" type="noConversion"/>
  <pageMargins left="0.35433070866141736" right="0.19685039370078741" top="0.27559055118110237" bottom="0.39370078740157483" header="0.15748031496062992" footer="0.1968503937007874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zoomScale="85" zoomScaleNormal="100" zoomScaleSheetLayoutView="100" workbookViewId="0">
      <pane xSplit="2" ySplit="2" topLeftCell="H3" activePane="bottomRight" state="frozen"/>
      <selection activeCell="F76" sqref="F76"/>
      <selection pane="topRight" activeCell="F76" sqref="F76"/>
      <selection pane="bottomLeft" activeCell="F76" sqref="F76"/>
      <selection pane="bottomRight" activeCell="F76" sqref="F76"/>
    </sheetView>
  </sheetViews>
  <sheetFormatPr defaultRowHeight="12.75"/>
  <cols>
    <col min="1" max="1" width="3.140625" style="127" customWidth="1"/>
    <col min="2" max="2" width="54.7109375" style="104" customWidth="1"/>
    <col min="3" max="3" width="1.7109375" style="120" customWidth="1"/>
    <col min="4" max="7" width="11.7109375" style="123" customWidth="1"/>
    <col min="8" max="8" width="1.7109375" style="120" customWidth="1"/>
    <col min="9" max="10" width="11.7109375" style="123" customWidth="1"/>
    <col min="11" max="13" width="10.42578125" style="120" bestFit="1" customWidth="1"/>
    <col min="14" max="16384" width="9.140625" style="120"/>
  </cols>
  <sheetData>
    <row r="1" spans="1:13" ht="18">
      <c r="A1" s="158" t="s">
        <v>9</v>
      </c>
      <c r="B1" s="119"/>
      <c r="D1" s="269">
        <v>2017</v>
      </c>
      <c r="E1" s="269"/>
      <c r="F1" s="269"/>
      <c r="G1" s="269"/>
      <c r="I1" s="269">
        <v>2018</v>
      </c>
      <c r="J1" s="269"/>
    </row>
    <row r="2" spans="1:13" ht="27.75" customHeight="1">
      <c r="A2" s="10" t="s">
        <v>56</v>
      </c>
      <c r="B2" s="137"/>
      <c r="D2" s="9" t="s">
        <v>57</v>
      </c>
      <c r="E2" s="9" t="s">
        <v>58</v>
      </c>
      <c r="F2" s="9" t="s">
        <v>59</v>
      </c>
      <c r="G2" s="9" t="s">
        <v>60</v>
      </c>
      <c r="I2" s="9" t="s">
        <v>57</v>
      </c>
      <c r="J2" s="9" t="s">
        <v>58</v>
      </c>
    </row>
    <row r="3" spans="1:13" ht="13.5" thickBot="1">
      <c r="A3" s="121"/>
      <c r="B3" s="122"/>
    </row>
    <row r="4" spans="1:13" s="126" customFormat="1" ht="25.5" customHeight="1" thickBot="1">
      <c r="A4" s="279" t="s">
        <v>146</v>
      </c>
      <c r="B4" s="279" t="s">
        <v>5</v>
      </c>
      <c r="D4" s="211">
        <v>672</v>
      </c>
      <c r="E4" s="211">
        <v>680</v>
      </c>
      <c r="F4" s="211">
        <v>641</v>
      </c>
      <c r="G4" s="211">
        <v>507</v>
      </c>
      <c r="I4" s="211">
        <v>586</v>
      </c>
      <c r="J4" s="211">
        <v>577</v>
      </c>
      <c r="K4" s="210"/>
      <c r="L4" s="210"/>
      <c r="M4" s="210"/>
    </row>
    <row r="5" spans="1:13" ht="13.5" thickBot="1">
      <c r="A5" s="121"/>
      <c r="B5" s="125" t="s">
        <v>54</v>
      </c>
      <c r="D5" s="111">
        <v>-230</v>
      </c>
      <c r="E5" s="111">
        <v>-117</v>
      </c>
      <c r="F5" s="111">
        <v>-123</v>
      </c>
      <c r="G5" s="111">
        <v>34</v>
      </c>
      <c r="I5" s="111">
        <v>-204</v>
      </c>
      <c r="J5" s="111">
        <v>-109</v>
      </c>
      <c r="K5" s="210"/>
      <c r="L5" s="210"/>
      <c r="M5" s="210"/>
    </row>
    <row r="6" spans="1:13" s="126" customFormat="1" ht="13.5" thickBot="1">
      <c r="A6" s="278" t="s">
        <v>55</v>
      </c>
      <c r="B6" s="278"/>
      <c r="D6" s="209">
        <v>442</v>
      </c>
      <c r="E6" s="209">
        <v>563</v>
      </c>
      <c r="F6" s="209">
        <v>518</v>
      </c>
      <c r="G6" s="209">
        <v>541</v>
      </c>
      <c r="I6" s="209">
        <v>382</v>
      </c>
      <c r="J6" s="209">
        <v>468</v>
      </c>
      <c r="K6" s="210"/>
      <c r="L6" s="210"/>
      <c r="M6" s="210"/>
    </row>
    <row r="7" spans="1:13" s="124" customFormat="1">
      <c r="A7" s="104"/>
      <c r="B7" s="178" t="s">
        <v>52</v>
      </c>
      <c r="D7" s="179">
        <v>-385</v>
      </c>
      <c r="E7" s="179">
        <v>-437</v>
      </c>
      <c r="F7" s="179">
        <v>-438</v>
      </c>
      <c r="G7" s="179">
        <v>-673</v>
      </c>
      <c r="I7" s="179">
        <v>-388</v>
      </c>
      <c r="J7" s="179">
        <v>-583</v>
      </c>
      <c r="K7" s="210"/>
      <c r="L7" s="210"/>
      <c r="M7" s="210"/>
    </row>
    <row r="8" spans="1:13" s="124" customFormat="1" ht="22.5">
      <c r="A8" s="104"/>
      <c r="B8" s="178" t="s">
        <v>109</v>
      </c>
      <c r="D8" s="179">
        <v>-322</v>
      </c>
      <c r="E8" s="179">
        <v>16</v>
      </c>
      <c r="F8" s="179">
        <v>-61</v>
      </c>
      <c r="G8" s="179">
        <v>241</v>
      </c>
      <c r="I8" s="179">
        <v>-177</v>
      </c>
      <c r="J8" s="179">
        <v>80</v>
      </c>
      <c r="K8" s="210"/>
      <c r="L8" s="210"/>
      <c r="M8" s="210"/>
    </row>
    <row r="9" spans="1:13" s="124" customFormat="1" ht="17.25" customHeight="1">
      <c r="A9" s="104"/>
      <c r="B9" s="265" t="s">
        <v>177</v>
      </c>
      <c r="D9" s="179"/>
      <c r="E9" s="179"/>
      <c r="F9" s="179">
        <v>266</v>
      </c>
      <c r="G9" s="179">
        <v>30</v>
      </c>
      <c r="I9" s="179">
        <v>-3</v>
      </c>
      <c r="J9" s="179">
        <v>-3</v>
      </c>
      <c r="K9" s="210"/>
      <c r="L9" s="210"/>
      <c r="M9" s="210"/>
    </row>
    <row r="10" spans="1:13" s="124" customFormat="1" ht="22.5">
      <c r="A10" s="104"/>
      <c r="B10" s="178" t="s">
        <v>120</v>
      </c>
      <c r="D10" s="179">
        <v>0</v>
      </c>
      <c r="E10" s="179">
        <v>0</v>
      </c>
      <c r="F10" s="179">
        <v>0</v>
      </c>
      <c r="G10" s="179">
        <v>0</v>
      </c>
      <c r="I10" s="179">
        <v>0</v>
      </c>
      <c r="J10" s="179">
        <v>0</v>
      </c>
      <c r="K10" s="210"/>
      <c r="L10" s="210"/>
      <c r="M10" s="210"/>
    </row>
    <row r="11" spans="1:13" s="124" customFormat="1" ht="33.75">
      <c r="A11" s="104"/>
      <c r="B11" s="125" t="s">
        <v>53</v>
      </c>
      <c r="D11" s="179">
        <v>1</v>
      </c>
      <c r="E11" s="179">
        <v>-1</v>
      </c>
      <c r="F11" s="179">
        <v>-5</v>
      </c>
      <c r="G11" s="179">
        <v>-2</v>
      </c>
      <c r="I11" s="179">
        <v>-1</v>
      </c>
      <c r="J11" s="179">
        <v>1</v>
      </c>
      <c r="K11" s="210"/>
      <c r="L11" s="210"/>
      <c r="M11" s="210"/>
    </row>
    <row r="12" spans="1:13" s="123" customFormat="1" ht="13.5" thickBot="1">
      <c r="A12" s="104"/>
      <c r="B12" s="178" t="s">
        <v>147</v>
      </c>
      <c r="D12" s="179">
        <v>10</v>
      </c>
      <c r="E12" s="179">
        <v>77</v>
      </c>
      <c r="F12" s="179">
        <v>10</v>
      </c>
      <c r="G12" s="179">
        <v>16</v>
      </c>
      <c r="I12" s="179">
        <v>32</v>
      </c>
      <c r="J12" s="179">
        <v>5</v>
      </c>
      <c r="K12" s="210"/>
      <c r="L12" s="210"/>
      <c r="M12" s="210"/>
    </row>
    <row r="13" spans="1:13" s="126" customFormat="1" ht="13.5" thickBot="1">
      <c r="A13" s="277" t="s">
        <v>121</v>
      </c>
      <c r="B13" s="277"/>
      <c r="D13" s="193">
        <v>-254</v>
      </c>
      <c r="E13" s="193">
        <v>218</v>
      </c>
      <c r="F13" s="193">
        <v>290</v>
      </c>
      <c r="G13" s="193">
        <v>153</v>
      </c>
      <c r="I13" s="193">
        <v>-155</v>
      </c>
      <c r="J13" s="193">
        <v>-32</v>
      </c>
      <c r="K13" s="210"/>
      <c r="L13" s="210"/>
      <c r="M13" s="210"/>
    </row>
    <row r="14" spans="1:13" s="124" customFormat="1" ht="23.25" thickBot="1">
      <c r="A14" s="192"/>
      <c r="B14" s="178" t="s">
        <v>177</v>
      </c>
      <c r="D14" s="173"/>
      <c r="E14" s="173"/>
      <c r="F14" s="173">
        <v>-266</v>
      </c>
      <c r="G14" s="173">
        <v>-30</v>
      </c>
      <c r="I14" s="173">
        <v>3</v>
      </c>
      <c r="J14" s="173">
        <v>3</v>
      </c>
      <c r="K14" s="210"/>
      <c r="L14" s="210"/>
      <c r="M14" s="210"/>
    </row>
    <row r="15" spans="1:13" s="126" customFormat="1" ht="13.5" thickBot="1">
      <c r="A15" s="276" t="s">
        <v>122</v>
      </c>
      <c r="B15" s="276"/>
      <c r="D15" s="193">
        <v>-254</v>
      </c>
      <c r="E15" s="193">
        <v>218</v>
      </c>
      <c r="F15" s="193">
        <v>24</v>
      </c>
      <c r="G15" s="193">
        <v>123</v>
      </c>
      <c r="I15" s="193">
        <v>-152</v>
      </c>
      <c r="J15" s="193">
        <v>-29</v>
      </c>
      <c r="K15" s="210"/>
      <c r="L15" s="210"/>
      <c r="M15" s="210"/>
    </row>
    <row r="16" spans="1:13">
      <c r="A16" s="192"/>
      <c r="K16" s="172"/>
      <c r="L16" s="172"/>
      <c r="M16" s="172"/>
    </row>
  </sheetData>
  <mergeCells count="6">
    <mergeCell ref="A15:B15"/>
    <mergeCell ref="I1:J1"/>
    <mergeCell ref="D1:G1"/>
    <mergeCell ref="A13:B13"/>
    <mergeCell ref="A6:B6"/>
    <mergeCell ref="A4:B4"/>
  </mergeCells>
  <phoneticPr fontId="130" type="noConversion"/>
  <pageMargins left="0.19685039370078741" right="0.19685039370078741" top="0.35433070866141736" bottom="0.39370078740157483" header="0.19685039370078741" footer="0.23622047244094491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abSelected="1" view="pageBreakPreview" topLeftCell="H1" zoomScale="75" zoomScaleNormal="70" workbookViewId="0">
      <selection activeCell="F76" sqref="F76"/>
    </sheetView>
  </sheetViews>
  <sheetFormatPr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0" style="6" customWidth="1"/>
    <col min="7" max="7" width="1" style="6" customWidth="1"/>
    <col min="8" max="11" width="11.42578125" style="7" customWidth="1"/>
    <col min="12" max="12" width="1" style="6" customWidth="1"/>
    <col min="13" max="14" width="11.42578125" style="7" customWidth="1"/>
    <col min="15" max="17" width="9.7109375" style="54" bestFit="1" customWidth="1"/>
    <col min="18" max="16384" width="9.140625" style="54"/>
  </cols>
  <sheetData>
    <row r="2" spans="1:17" ht="18">
      <c r="B2" s="271" t="s">
        <v>9</v>
      </c>
      <c r="C2" s="271"/>
      <c r="D2" s="271"/>
      <c r="E2" s="271"/>
      <c r="F2" s="271"/>
      <c r="H2" s="269">
        <v>2017</v>
      </c>
      <c r="I2" s="269"/>
      <c r="J2" s="269"/>
      <c r="K2" s="269"/>
      <c r="M2" s="269">
        <v>2018</v>
      </c>
      <c r="N2" s="269"/>
    </row>
    <row r="3" spans="1:17">
      <c r="B3" s="280"/>
      <c r="C3" s="280"/>
      <c r="D3" s="280"/>
      <c r="E3" s="280"/>
      <c r="F3" s="280"/>
      <c r="H3" s="8" t="s">
        <v>57</v>
      </c>
      <c r="I3" s="8" t="s">
        <v>58</v>
      </c>
      <c r="J3" s="8" t="s">
        <v>145</v>
      </c>
      <c r="K3" s="8" t="s">
        <v>60</v>
      </c>
      <c r="M3" s="8" t="s">
        <v>57</v>
      </c>
      <c r="N3" s="8" t="s">
        <v>58</v>
      </c>
    </row>
    <row r="4" spans="1:17" ht="15">
      <c r="B4" s="2"/>
      <c r="C4" s="2"/>
      <c r="D4" s="2"/>
      <c r="E4" s="2"/>
      <c r="F4" s="2"/>
      <c r="H4" s="9"/>
      <c r="I4" s="9"/>
      <c r="J4" s="9"/>
      <c r="K4" s="9"/>
      <c r="M4" s="9"/>
      <c r="N4" s="9"/>
    </row>
    <row r="5" spans="1:17" ht="23.25">
      <c r="A5" s="7"/>
      <c r="B5" s="10" t="s">
        <v>61</v>
      </c>
      <c r="F5" s="7"/>
      <c r="G5" s="7"/>
      <c r="H5" s="9"/>
      <c r="I5" s="9"/>
      <c r="J5" s="9"/>
      <c r="K5" s="9"/>
      <c r="L5" s="7"/>
      <c r="M5" s="9"/>
      <c r="N5" s="9"/>
    </row>
    <row r="6" spans="1:17">
      <c r="A6" s="7"/>
      <c r="F6" s="7"/>
      <c r="G6" s="7"/>
      <c r="H6" s="9"/>
      <c r="I6" s="9"/>
      <c r="J6" s="9"/>
      <c r="K6" s="9"/>
      <c r="L6" s="7"/>
      <c r="M6" s="9"/>
      <c r="N6" s="9"/>
    </row>
    <row r="7" spans="1:17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  <c r="N7" s="16"/>
    </row>
    <row r="8" spans="1:17">
      <c r="A8" s="24"/>
      <c r="B8" s="55" t="s">
        <v>62</v>
      </c>
      <c r="C8" s="56"/>
      <c r="D8" s="57"/>
      <c r="E8" s="4"/>
      <c r="F8" s="29"/>
      <c r="G8" s="4"/>
      <c r="H8" s="34">
        <v>27</v>
      </c>
      <c r="I8" s="34">
        <v>27</v>
      </c>
      <c r="J8" s="34">
        <v>23</v>
      </c>
      <c r="K8" s="34">
        <v>22</v>
      </c>
      <c r="L8" s="4"/>
      <c r="M8" s="34">
        <v>16</v>
      </c>
      <c r="N8" s="34">
        <v>17</v>
      </c>
    </row>
    <row r="9" spans="1:17">
      <c r="A9" s="30"/>
      <c r="B9" s="5" t="s">
        <v>63</v>
      </c>
      <c r="C9" s="31"/>
      <c r="D9" s="32"/>
      <c r="E9" s="33"/>
      <c r="F9" s="29"/>
      <c r="G9" s="33"/>
      <c r="H9" s="34">
        <v>65</v>
      </c>
      <c r="I9" s="34">
        <v>60</v>
      </c>
      <c r="J9" s="34">
        <v>54</v>
      </c>
      <c r="K9" s="34">
        <v>91</v>
      </c>
      <c r="L9" s="33"/>
      <c r="M9" s="34">
        <v>119</v>
      </c>
      <c r="N9" s="34">
        <v>132</v>
      </c>
    </row>
    <row r="10" spans="1:17">
      <c r="A10" s="30"/>
      <c r="B10" s="5" t="s">
        <v>94</v>
      </c>
      <c r="C10" s="31"/>
      <c r="D10" s="32"/>
      <c r="E10" s="33"/>
      <c r="F10" s="29"/>
      <c r="G10" s="33"/>
      <c r="H10" s="34">
        <v>7161</v>
      </c>
      <c r="I10" s="34">
        <v>7210</v>
      </c>
      <c r="J10" s="34">
        <v>7064</v>
      </c>
      <c r="K10" s="34">
        <v>6969</v>
      </c>
      <c r="L10" s="33"/>
      <c r="M10" s="34">
        <v>7064</v>
      </c>
      <c r="N10" s="34">
        <v>7211</v>
      </c>
    </row>
    <row r="11" spans="1:17" s="58" customFormat="1">
      <c r="B11" s="59" t="s">
        <v>64</v>
      </c>
      <c r="C11" s="60"/>
      <c r="D11" s="59"/>
      <c r="E11" s="61"/>
      <c r="F11" s="62"/>
      <c r="G11" s="63"/>
      <c r="H11" s="194">
        <v>7253</v>
      </c>
      <c r="I11" s="194">
        <v>7297</v>
      </c>
      <c r="J11" s="194">
        <v>7141</v>
      </c>
      <c r="K11" s="194">
        <v>7082</v>
      </c>
      <c r="L11" s="63"/>
      <c r="M11" s="194">
        <v>7199</v>
      </c>
      <c r="N11" s="194">
        <v>7360</v>
      </c>
      <c r="O11" s="54"/>
      <c r="P11" s="54"/>
      <c r="Q11" s="54"/>
    </row>
    <row r="12" spans="1:17">
      <c r="A12" s="30"/>
      <c r="B12" s="5" t="s">
        <v>65</v>
      </c>
      <c r="C12" s="39"/>
      <c r="E12" s="33"/>
      <c r="F12" s="40"/>
      <c r="G12" s="33"/>
      <c r="H12" s="35">
        <v>99</v>
      </c>
      <c r="I12" s="35">
        <v>54</v>
      </c>
      <c r="J12" s="35">
        <v>-30</v>
      </c>
      <c r="K12" s="35">
        <v>63</v>
      </c>
      <c r="L12" s="33"/>
      <c r="M12" s="35">
        <v>45</v>
      </c>
      <c r="N12" s="35">
        <v>-125</v>
      </c>
    </row>
    <row r="13" spans="1:17" s="58" customFormat="1">
      <c r="B13" s="59" t="s">
        <v>66</v>
      </c>
      <c r="C13" s="60"/>
      <c r="D13" s="59"/>
      <c r="E13" s="61"/>
      <c r="F13" s="62"/>
      <c r="G13" s="63"/>
      <c r="H13" s="194">
        <v>7352</v>
      </c>
      <c r="I13" s="194">
        <v>7351</v>
      </c>
      <c r="J13" s="194">
        <v>7111</v>
      </c>
      <c r="K13" s="194">
        <v>7145</v>
      </c>
      <c r="L13" s="63"/>
      <c r="M13" s="194">
        <v>7244</v>
      </c>
      <c r="N13" s="194">
        <v>7235</v>
      </c>
      <c r="O13" s="54"/>
      <c r="P13" s="54"/>
      <c r="Q13" s="54"/>
    </row>
    <row r="14" spans="1:17">
      <c r="A14" s="30"/>
      <c r="B14" s="5" t="s">
        <v>67</v>
      </c>
      <c r="C14" s="39"/>
      <c r="D14" s="33"/>
      <c r="E14" s="33"/>
      <c r="F14" s="40"/>
      <c r="G14" s="33"/>
      <c r="H14" s="35">
        <v>198</v>
      </c>
      <c r="I14" s="35">
        <v>451</v>
      </c>
      <c r="J14" s="35">
        <v>504</v>
      </c>
      <c r="K14" s="35">
        <v>646</v>
      </c>
      <c r="L14" s="33"/>
      <c r="M14" s="35">
        <v>546</v>
      </c>
      <c r="N14" s="35">
        <v>548</v>
      </c>
    </row>
    <row r="15" spans="1:17" s="58" customFormat="1">
      <c r="B15" s="59" t="s">
        <v>68</v>
      </c>
      <c r="C15" s="60"/>
      <c r="D15" s="59"/>
      <c r="E15" s="61"/>
      <c r="F15" s="62"/>
      <c r="G15" s="63"/>
      <c r="H15" s="194">
        <v>198</v>
      </c>
      <c r="I15" s="194">
        <v>451</v>
      </c>
      <c r="J15" s="194">
        <v>504</v>
      </c>
      <c r="K15" s="194">
        <v>646</v>
      </c>
      <c r="L15" s="63"/>
      <c r="M15" s="194">
        <v>546</v>
      </c>
      <c r="N15" s="194">
        <v>548</v>
      </c>
      <c r="O15" s="54"/>
      <c r="P15" s="54"/>
      <c r="Q15" s="54"/>
    </row>
    <row r="16" spans="1:17">
      <c r="A16" s="30"/>
      <c r="B16" s="5" t="s">
        <v>69</v>
      </c>
      <c r="C16" s="31"/>
      <c r="E16" s="33"/>
      <c r="F16" s="40"/>
      <c r="G16" s="33"/>
      <c r="H16" s="35">
        <v>-29</v>
      </c>
      <c r="I16" s="35">
        <v>-26</v>
      </c>
      <c r="J16" s="35">
        <v>-3</v>
      </c>
      <c r="K16" s="35">
        <v>-2</v>
      </c>
      <c r="L16" s="33"/>
      <c r="M16" s="35">
        <v>-14</v>
      </c>
      <c r="N16" s="35">
        <v>3</v>
      </c>
    </row>
    <row r="17" spans="1:17" s="58" customFormat="1">
      <c r="B17" s="59" t="s">
        <v>70</v>
      </c>
      <c r="C17" s="60"/>
      <c r="D17" s="59"/>
      <c r="E17" s="61"/>
      <c r="F17" s="62"/>
      <c r="G17" s="63"/>
      <c r="H17" s="194">
        <v>7125</v>
      </c>
      <c r="I17" s="194">
        <v>6874</v>
      </c>
      <c r="J17" s="194">
        <v>6604</v>
      </c>
      <c r="K17" s="194">
        <v>6497</v>
      </c>
      <c r="L17" s="63"/>
      <c r="M17" s="194">
        <v>6684</v>
      </c>
      <c r="N17" s="194">
        <v>6690</v>
      </c>
      <c r="O17" s="54"/>
      <c r="P17" s="54"/>
      <c r="Q17" s="54"/>
    </row>
    <row r="18" spans="1:17">
      <c r="A18" s="36"/>
      <c r="B18" s="64" t="s">
        <v>71</v>
      </c>
      <c r="C18" s="65"/>
      <c r="D18" s="64"/>
      <c r="E18" s="66"/>
      <c r="F18" s="67"/>
      <c r="G18" s="69"/>
      <c r="H18" s="68">
        <v>0.42</v>
      </c>
      <c r="I18" s="68">
        <v>0.41</v>
      </c>
      <c r="J18" s="68">
        <v>0.39</v>
      </c>
      <c r="K18" s="68">
        <v>0.4</v>
      </c>
      <c r="L18" s="69"/>
      <c r="M18" s="68">
        <v>0.39</v>
      </c>
      <c r="N18" s="68">
        <v>0.39</v>
      </c>
    </row>
    <row r="20" spans="1:17">
      <c r="B20" s="3" t="s">
        <v>72</v>
      </c>
    </row>
    <row r="21" spans="1:17">
      <c r="B21" s="54" t="s">
        <v>2</v>
      </c>
      <c r="G21" s="71"/>
      <c r="H21" s="70">
        <v>1</v>
      </c>
      <c r="I21" s="70">
        <v>1</v>
      </c>
      <c r="J21" s="70">
        <v>1</v>
      </c>
      <c r="K21" s="70">
        <v>1</v>
      </c>
      <c r="L21" s="71"/>
      <c r="M21" s="70">
        <v>1</v>
      </c>
      <c r="N21" s="70">
        <v>1</v>
      </c>
    </row>
    <row r="23" spans="1:17">
      <c r="B23" s="3" t="s">
        <v>73</v>
      </c>
      <c r="H23" s="72">
        <v>1.3</v>
      </c>
      <c r="I23" s="72">
        <v>1.4</v>
      </c>
      <c r="J23" s="72">
        <v>1.7</v>
      </c>
      <c r="K23" s="72">
        <v>0.8</v>
      </c>
      <c r="M23" s="72">
        <v>3.9</v>
      </c>
      <c r="N23" s="72">
        <v>1.3</v>
      </c>
    </row>
    <row r="24" spans="1:17" ht="13.5" thickBot="1">
      <c r="B24" s="73"/>
      <c r="C24" s="51"/>
      <c r="D24" s="53"/>
      <c r="E24" s="53"/>
      <c r="F24" s="74"/>
      <c r="H24" s="74"/>
      <c r="I24" s="74"/>
      <c r="J24" s="74"/>
      <c r="K24" s="74"/>
      <c r="M24" s="74"/>
      <c r="N24" s="74"/>
    </row>
    <row r="25" spans="1:17" ht="13.5" thickTop="1"/>
    <row r="26" spans="1:17" ht="41.25" customHeight="1">
      <c r="B26" s="270" t="s">
        <v>74</v>
      </c>
      <c r="C26" s="270"/>
      <c r="D26" s="270"/>
      <c r="E26" s="270"/>
      <c r="F26" s="270"/>
    </row>
  </sheetData>
  <mergeCells count="4">
    <mergeCell ref="B2:F3"/>
    <mergeCell ref="B26:F26"/>
    <mergeCell ref="H2:K2"/>
    <mergeCell ref="M2:N2"/>
  </mergeCells>
  <phoneticPr fontId="20" type="noConversion"/>
  <pageMargins left="0.19685039370078741" right="0.19685039370078741" top="0.35433070866141736" bottom="0.39370078740157483" header="0.1968503937007874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tabSelected="1" view="pageBreakPreview" zoomScale="85" zoomScaleNormal="80" zoomScaleSheetLayoutView="85" workbookViewId="0">
      <pane xSplit="1" ySplit="3" topLeftCell="B97" activePane="bottomRight" state="frozen"/>
      <selection activeCell="Q23" sqref="Q23"/>
      <selection pane="topRight" activeCell="Q23" sqref="Q23"/>
      <selection pane="bottomLeft" activeCell="Q23" sqref="Q23"/>
      <selection pane="bottomRight" activeCell="F76" sqref="F76"/>
    </sheetView>
  </sheetViews>
  <sheetFormatPr defaultRowHeight="12.75"/>
  <cols>
    <col min="1" max="1" width="55.7109375" style="54" customWidth="1"/>
    <col min="2" max="2" width="1" style="76" customWidth="1"/>
    <col min="3" max="6" width="13.140625" style="54" customWidth="1"/>
    <col min="7" max="7" width="1" style="76" customWidth="1"/>
    <col min="8" max="11" width="13.140625" style="54" bestFit="1" customWidth="1"/>
    <col min="12" max="12" width="1" style="76" customWidth="1"/>
    <col min="13" max="14" width="13.140625" style="54" bestFit="1" customWidth="1"/>
    <col min="15" max="16384" width="9.140625" style="54"/>
  </cols>
  <sheetData>
    <row r="1" spans="1:18">
      <c r="A1" s="75" t="s">
        <v>123</v>
      </c>
    </row>
    <row r="2" spans="1:18" ht="18">
      <c r="A2" s="281" t="s">
        <v>75</v>
      </c>
      <c r="B2" s="7"/>
      <c r="C2" s="269">
        <v>2016</v>
      </c>
      <c r="D2" s="269"/>
      <c r="E2" s="269"/>
      <c r="F2" s="269"/>
      <c r="G2" s="7"/>
      <c r="H2" s="269">
        <v>2017</v>
      </c>
      <c r="I2" s="269"/>
      <c r="J2" s="269"/>
      <c r="K2" s="269"/>
      <c r="L2" s="7"/>
      <c r="M2" s="269">
        <v>2018</v>
      </c>
      <c r="N2" s="269"/>
    </row>
    <row r="3" spans="1:18">
      <c r="A3" s="282"/>
      <c r="B3" s="7"/>
      <c r="C3" s="8" t="s">
        <v>57</v>
      </c>
      <c r="D3" s="8" t="s">
        <v>58</v>
      </c>
      <c r="E3" s="8" t="s">
        <v>59</v>
      </c>
      <c r="F3" s="8" t="s">
        <v>60</v>
      </c>
      <c r="G3" s="7"/>
      <c r="H3" s="8" t="s">
        <v>57</v>
      </c>
      <c r="I3" s="8" t="s">
        <v>58</v>
      </c>
      <c r="J3" s="8" t="s">
        <v>59</v>
      </c>
      <c r="K3" s="8" t="s">
        <v>60</v>
      </c>
      <c r="L3" s="7"/>
      <c r="M3" s="8" t="s">
        <v>57</v>
      </c>
      <c r="N3" s="8" t="s">
        <v>58</v>
      </c>
      <c r="O3" s="8"/>
      <c r="P3" s="8"/>
    </row>
    <row r="4" spans="1:18">
      <c r="A4" s="77"/>
      <c r="B4" s="7"/>
      <c r="C4" s="9"/>
      <c r="D4" s="9"/>
      <c r="E4" s="9"/>
      <c r="F4" s="9"/>
      <c r="G4" s="7"/>
      <c r="H4" s="9"/>
      <c r="I4" s="9"/>
      <c r="J4" s="9"/>
      <c r="K4" s="9"/>
      <c r="L4" s="7"/>
      <c r="M4" s="9"/>
      <c r="N4" s="9"/>
    </row>
    <row r="5" spans="1:18" s="218" customFormat="1">
      <c r="A5" s="94" t="s">
        <v>174</v>
      </c>
      <c r="C5" s="216">
        <v>626</v>
      </c>
      <c r="D5" s="216">
        <v>679</v>
      </c>
      <c r="E5" s="216">
        <v>738</v>
      </c>
      <c r="F5" s="216">
        <v>835</v>
      </c>
      <c r="H5" s="216">
        <v>938</v>
      </c>
      <c r="I5" s="216">
        <v>1084</v>
      </c>
      <c r="J5" s="216">
        <v>1195</v>
      </c>
      <c r="K5" s="216">
        <v>1306</v>
      </c>
      <c r="L5" s="218">
        <v>0</v>
      </c>
      <c r="M5" s="216">
        <v>1376</v>
      </c>
      <c r="N5" s="216">
        <v>1436</v>
      </c>
      <c r="O5" s="216"/>
      <c r="P5" s="216"/>
      <c r="Q5" s="216"/>
      <c r="R5" s="216"/>
    </row>
    <row r="6" spans="1:18" s="220" customFormat="1">
      <c r="A6" s="215" t="s">
        <v>128</v>
      </c>
      <c r="C6" s="82">
        <v>532</v>
      </c>
      <c r="D6" s="82">
        <v>568</v>
      </c>
      <c r="E6" s="82">
        <v>603</v>
      </c>
      <c r="F6" s="82">
        <v>666</v>
      </c>
      <c r="H6" s="82">
        <v>738</v>
      </c>
      <c r="I6" s="82">
        <v>858</v>
      </c>
      <c r="J6" s="82">
        <v>945</v>
      </c>
      <c r="K6" s="82">
        <v>1035</v>
      </c>
      <c r="M6" s="82">
        <v>1090</v>
      </c>
      <c r="N6" s="82">
        <v>1137</v>
      </c>
      <c r="O6" s="82"/>
      <c r="P6" s="82"/>
      <c r="Q6" s="82"/>
      <c r="R6" s="82"/>
    </row>
    <row r="7" spans="1:18" s="220" customFormat="1">
      <c r="A7" s="215" t="s">
        <v>129</v>
      </c>
      <c r="C7" s="82">
        <v>94</v>
      </c>
      <c r="D7" s="82">
        <v>111</v>
      </c>
      <c r="E7" s="82">
        <v>135</v>
      </c>
      <c r="F7" s="82">
        <v>169</v>
      </c>
      <c r="H7" s="82">
        <v>200</v>
      </c>
      <c r="I7" s="82">
        <v>227</v>
      </c>
      <c r="J7" s="82">
        <v>250</v>
      </c>
      <c r="K7" s="82">
        <v>271</v>
      </c>
      <c r="M7" s="82">
        <v>287</v>
      </c>
      <c r="N7" s="82">
        <v>298</v>
      </c>
      <c r="O7" s="82"/>
      <c r="P7" s="82"/>
      <c r="Q7" s="82"/>
      <c r="R7" s="82"/>
    </row>
    <row r="8" spans="1:18">
      <c r="A8" s="77"/>
      <c r="B8" s="7"/>
      <c r="C8" s="9"/>
      <c r="D8" s="9"/>
      <c r="E8" s="9"/>
      <c r="F8" s="9"/>
      <c r="G8" s="7"/>
      <c r="H8" s="9"/>
      <c r="I8" s="9"/>
      <c r="J8" s="9"/>
      <c r="K8" s="9"/>
      <c r="L8" s="7"/>
      <c r="M8" s="9"/>
      <c r="N8" s="9"/>
      <c r="O8" s="88"/>
      <c r="P8" s="88"/>
      <c r="Q8" s="88"/>
      <c r="R8" s="88"/>
    </row>
    <row r="9" spans="1:18">
      <c r="A9" s="78" t="s">
        <v>130</v>
      </c>
      <c r="B9" s="7"/>
      <c r="C9" s="9"/>
      <c r="D9" s="9"/>
      <c r="E9" s="9"/>
      <c r="F9" s="9"/>
      <c r="G9" s="7"/>
      <c r="H9" s="9"/>
      <c r="I9" s="9"/>
      <c r="J9" s="9"/>
      <c r="K9" s="9"/>
      <c r="L9" s="7"/>
      <c r="M9" s="9"/>
      <c r="N9" s="9"/>
      <c r="O9" s="88"/>
      <c r="P9" s="88"/>
      <c r="Q9" s="88"/>
      <c r="R9" s="88"/>
    </row>
    <row r="10" spans="1:18" s="79" customFormat="1">
      <c r="A10" s="91" t="s">
        <v>187</v>
      </c>
      <c r="C10" s="88">
        <v>3487</v>
      </c>
      <c r="D10" s="88">
        <v>3415</v>
      </c>
      <c r="E10" s="88">
        <v>3337</v>
      </c>
      <c r="F10" s="88">
        <v>3268</v>
      </c>
      <c r="H10" s="88">
        <v>3181</v>
      </c>
      <c r="I10" s="88">
        <v>3081</v>
      </c>
      <c r="J10" s="88">
        <v>2972</v>
      </c>
      <c r="K10" s="88">
        <v>2857</v>
      </c>
      <c r="M10" s="88">
        <v>2738</v>
      </c>
      <c r="N10" s="88">
        <v>2623</v>
      </c>
      <c r="O10" s="88"/>
      <c r="P10" s="88"/>
      <c r="Q10" s="88"/>
      <c r="R10" s="88"/>
    </row>
    <row r="11" spans="1:18" s="79" customFormat="1">
      <c r="A11" s="91" t="s">
        <v>126</v>
      </c>
      <c r="C11" s="88">
        <v>633</v>
      </c>
      <c r="D11" s="88">
        <v>644</v>
      </c>
      <c r="E11" s="88">
        <v>651</v>
      </c>
      <c r="F11" s="88">
        <v>664</v>
      </c>
      <c r="H11" s="88">
        <v>678</v>
      </c>
      <c r="I11" s="88">
        <v>728</v>
      </c>
      <c r="J11" s="88">
        <v>771</v>
      </c>
      <c r="K11" s="88">
        <v>827</v>
      </c>
      <c r="M11" s="88">
        <v>875</v>
      </c>
      <c r="N11" s="88">
        <v>918</v>
      </c>
      <c r="O11" s="88"/>
      <c r="P11" s="88"/>
      <c r="Q11" s="88"/>
      <c r="R11" s="88"/>
    </row>
    <row r="12" spans="1:18" s="76" customFormat="1">
      <c r="A12" s="94" t="s">
        <v>76</v>
      </c>
      <c r="B12" s="98"/>
      <c r="C12" s="98">
        <v>4120</v>
      </c>
      <c r="D12" s="98">
        <v>4059</v>
      </c>
      <c r="E12" s="98">
        <v>3988</v>
      </c>
      <c r="F12" s="98">
        <v>3932</v>
      </c>
      <c r="G12" s="98"/>
      <c r="H12" s="98">
        <v>3859</v>
      </c>
      <c r="I12" s="98">
        <v>3809</v>
      </c>
      <c r="J12" s="98">
        <v>3744</v>
      </c>
      <c r="K12" s="98">
        <v>3684</v>
      </c>
      <c r="L12" s="98"/>
      <c r="M12" s="98">
        <v>3613</v>
      </c>
      <c r="N12" s="98">
        <v>3541</v>
      </c>
      <c r="O12" s="98"/>
      <c r="P12" s="88"/>
      <c r="Q12" s="88"/>
      <c r="R12" s="88"/>
    </row>
    <row r="13" spans="1:18" s="76" customFormat="1">
      <c r="A13" s="215" t="s">
        <v>158</v>
      </c>
      <c r="B13" s="98"/>
      <c r="C13" s="245">
        <v>380</v>
      </c>
      <c r="D13" s="245">
        <v>408</v>
      </c>
      <c r="E13" s="245">
        <v>418</v>
      </c>
      <c r="F13" s="245">
        <v>429</v>
      </c>
      <c r="G13" s="98"/>
      <c r="H13" s="245">
        <v>449</v>
      </c>
      <c r="I13" s="245">
        <v>530</v>
      </c>
      <c r="J13" s="245">
        <v>577</v>
      </c>
      <c r="K13" s="245">
        <v>630</v>
      </c>
      <c r="L13" s="98"/>
      <c r="M13" s="245">
        <v>678</v>
      </c>
      <c r="N13" s="245">
        <v>718</v>
      </c>
      <c r="O13" s="88"/>
      <c r="P13" s="88"/>
      <c r="Q13" s="88"/>
      <c r="R13" s="88"/>
    </row>
    <row r="14" spans="1:18" s="76" customFormat="1">
      <c r="A14" s="244" t="s">
        <v>159</v>
      </c>
      <c r="B14" s="98"/>
      <c r="C14" s="245">
        <v>156</v>
      </c>
      <c r="D14" s="245">
        <v>170</v>
      </c>
      <c r="E14" s="245">
        <v>169</v>
      </c>
      <c r="F14" s="245">
        <v>166</v>
      </c>
      <c r="G14" s="98"/>
      <c r="H14" s="245">
        <v>158</v>
      </c>
      <c r="I14" s="245">
        <v>169</v>
      </c>
      <c r="J14" s="245">
        <v>152</v>
      </c>
      <c r="K14" s="245">
        <v>124</v>
      </c>
      <c r="L14" s="98"/>
      <c r="M14" s="245">
        <v>110</v>
      </c>
      <c r="N14" s="245">
        <v>104</v>
      </c>
      <c r="O14" s="88"/>
      <c r="P14" s="88"/>
      <c r="Q14" s="88"/>
      <c r="R14" s="88"/>
    </row>
    <row r="15" spans="1:18" s="76" customFormat="1">
      <c r="A15" s="244" t="s">
        <v>160</v>
      </c>
      <c r="B15" s="98"/>
      <c r="C15" s="245">
        <v>224</v>
      </c>
      <c r="D15" s="245">
        <v>238</v>
      </c>
      <c r="E15" s="245">
        <v>250</v>
      </c>
      <c r="F15" s="245">
        <v>263</v>
      </c>
      <c r="G15" s="98"/>
      <c r="H15" s="245">
        <v>291</v>
      </c>
      <c r="I15" s="245">
        <v>362</v>
      </c>
      <c r="J15" s="245">
        <v>425</v>
      </c>
      <c r="K15" s="245">
        <v>506</v>
      </c>
      <c r="L15" s="98"/>
      <c r="M15" s="245">
        <v>568</v>
      </c>
      <c r="N15" s="245">
        <v>614</v>
      </c>
      <c r="O15" s="88"/>
      <c r="P15" s="88"/>
      <c r="Q15" s="88"/>
      <c r="R15" s="88"/>
    </row>
    <row r="16" spans="1:18">
      <c r="A16" s="77"/>
      <c r="B16" s="7"/>
      <c r="C16" s="9"/>
      <c r="D16" s="9"/>
      <c r="E16" s="9"/>
      <c r="F16" s="9"/>
      <c r="G16" s="7"/>
      <c r="H16" s="9"/>
      <c r="I16" s="9"/>
      <c r="J16" s="9"/>
      <c r="K16" s="9"/>
      <c r="L16" s="7"/>
      <c r="M16" s="9"/>
      <c r="N16" s="9"/>
      <c r="O16" s="88"/>
      <c r="P16" s="88"/>
      <c r="Q16" s="88"/>
      <c r="R16" s="88"/>
    </row>
    <row r="17" spans="1:18">
      <c r="A17" s="78" t="s">
        <v>131</v>
      </c>
      <c r="B17" s="7"/>
      <c r="C17" s="9"/>
      <c r="D17" s="9"/>
      <c r="E17" s="9"/>
      <c r="F17" s="9"/>
      <c r="G17" s="7"/>
      <c r="H17" s="9"/>
      <c r="I17" s="9"/>
      <c r="J17" s="9"/>
      <c r="K17" s="9"/>
      <c r="L17" s="7"/>
      <c r="M17" s="9"/>
      <c r="N17" s="9"/>
      <c r="O17" s="88"/>
      <c r="P17" s="88"/>
      <c r="Q17" s="88"/>
      <c r="R17" s="88"/>
    </row>
    <row r="18" spans="1:18" s="79" customFormat="1">
      <c r="A18" s="91" t="s">
        <v>7</v>
      </c>
      <c r="C18" s="88">
        <v>1669</v>
      </c>
      <c r="D18" s="88">
        <v>1613</v>
      </c>
      <c r="E18" s="88">
        <v>1562</v>
      </c>
      <c r="F18" s="88">
        <v>1503</v>
      </c>
      <c r="H18" s="88">
        <v>1451</v>
      </c>
      <c r="I18" s="88">
        <v>1407</v>
      </c>
      <c r="J18" s="88">
        <v>1367</v>
      </c>
      <c r="K18" s="88">
        <v>1324</v>
      </c>
      <c r="M18" s="88">
        <v>1278</v>
      </c>
      <c r="N18" s="88">
        <v>1238</v>
      </c>
      <c r="O18" s="88"/>
      <c r="P18" s="88"/>
      <c r="Q18" s="88"/>
      <c r="R18" s="88"/>
    </row>
    <row r="19" spans="1:18" s="79" customFormat="1">
      <c r="A19" s="91" t="s">
        <v>139</v>
      </c>
      <c r="C19" s="88">
        <v>366</v>
      </c>
      <c r="D19" s="88">
        <v>409</v>
      </c>
      <c r="E19" s="88">
        <v>436</v>
      </c>
      <c r="F19" s="88">
        <v>492</v>
      </c>
      <c r="H19" s="88">
        <v>544</v>
      </c>
      <c r="I19" s="88">
        <v>588</v>
      </c>
      <c r="J19" s="88">
        <v>633</v>
      </c>
      <c r="K19" s="88">
        <v>681</v>
      </c>
      <c r="M19" s="88">
        <v>724</v>
      </c>
      <c r="N19" s="88">
        <v>767</v>
      </c>
      <c r="O19" s="88"/>
      <c r="P19" s="88"/>
      <c r="Q19" s="88"/>
      <c r="R19" s="88"/>
    </row>
    <row r="20" spans="1:18" s="79" customFormat="1">
      <c r="A20" s="146" t="s">
        <v>127</v>
      </c>
      <c r="C20" s="246">
        <v>339</v>
      </c>
      <c r="D20" s="246">
        <v>370</v>
      </c>
      <c r="E20" s="246">
        <v>379</v>
      </c>
      <c r="F20" s="246">
        <v>404</v>
      </c>
      <c r="H20" s="246">
        <v>427</v>
      </c>
      <c r="I20" s="246">
        <v>443</v>
      </c>
      <c r="J20" s="246">
        <v>457</v>
      </c>
      <c r="K20" s="246">
        <v>467</v>
      </c>
      <c r="M20" s="88">
        <v>476</v>
      </c>
      <c r="N20" s="88">
        <v>481</v>
      </c>
      <c r="O20" s="88"/>
      <c r="P20" s="88"/>
      <c r="Q20" s="88"/>
      <c r="R20" s="88"/>
    </row>
    <row r="21" spans="1:18" s="79" customFormat="1">
      <c r="A21" s="146" t="s">
        <v>140</v>
      </c>
      <c r="C21" s="246">
        <v>27</v>
      </c>
      <c r="D21" s="246">
        <v>39</v>
      </c>
      <c r="E21" s="246">
        <v>57</v>
      </c>
      <c r="F21" s="246">
        <v>88</v>
      </c>
      <c r="H21" s="246">
        <v>117</v>
      </c>
      <c r="I21" s="246">
        <v>145</v>
      </c>
      <c r="J21" s="246">
        <v>176</v>
      </c>
      <c r="K21" s="246">
        <v>214</v>
      </c>
      <c r="M21" s="88">
        <v>248</v>
      </c>
      <c r="N21" s="88">
        <v>286</v>
      </c>
      <c r="O21" s="88"/>
      <c r="P21" s="88"/>
      <c r="Q21" s="88"/>
      <c r="R21" s="88"/>
    </row>
    <row r="22" spans="1:18" s="79" customFormat="1">
      <c r="A22" s="91" t="s">
        <v>6</v>
      </c>
      <c r="C22" s="88">
        <v>44</v>
      </c>
      <c r="D22" s="88">
        <v>35</v>
      </c>
      <c r="E22" s="88">
        <v>27</v>
      </c>
      <c r="F22" s="88">
        <v>20</v>
      </c>
      <c r="H22" s="88">
        <v>14</v>
      </c>
      <c r="I22" s="88">
        <v>0</v>
      </c>
      <c r="J22" s="88">
        <v>0</v>
      </c>
      <c r="K22" s="88">
        <v>0</v>
      </c>
      <c r="M22" s="88">
        <v>0</v>
      </c>
      <c r="N22" s="88">
        <v>0</v>
      </c>
      <c r="O22" s="88"/>
      <c r="P22" s="88"/>
      <c r="Q22" s="88"/>
      <c r="R22" s="88"/>
    </row>
    <row r="23" spans="1:18" s="79" customFormat="1">
      <c r="A23" s="91" t="s">
        <v>138</v>
      </c>
      <c r="C23" s="88">
        <v>50</v>
      </c>
      <c r="D23" s="88">
        <v>82</v>
      </c>
      <c r="E23" s="88">
        <v>128</v>
      </c>
      <c r="F23" s="88">
        <v>191</v>
      </c>
      <c r="H23" s="88">
        <v>260</v>
      </c>
      <c r="I23" s="88">
        <v>328</v>
      </c>
      <c r="J23" s="88">
        <v>377</v>
      </c>
      <c r="K23" s="88">
        <v>433</v>
      </c>
      <c r="M23" s="88">
        <v>475</v>
      </c>
      <c r="N23" s="88">
        <v>502</v>
      </c>
      <c r="O23" s="88"/>
      <c r="P23" s="88"/>
      <c r="Q23" s="88"/>
      <c r="R23" s="88"/>
    </row>
    <row r="24" spans="1:18" s="76" customFormat="1">
      <c r="A24" s="94" t="s">
        <v>103</v>
      </c>
      <c r="B24" s="98"/>
      <c r="C24" s="98">
        <v>2130</v>
      </c>
      <c r="D24" s="98">
        <v>2139</v>
      </c>
      <c r="E24" s="98">
        <v>2153</v>
      </c>
      <c r="F24" s="98">
        <v>2206</v>
      </c>
      <c r="G24" s="98"/>
      <c r="H24" s="98">
        <v>2269</v>
      </c>
      <c r="I24" s="98">
        <v>2323</v>
      </c>
      <c r="J24" s="98">
        <v>2377</v>
      </c>
      <c r="K24" s="98">
        <v>2438</v>
      </c>
      <c r="L24" s="98"/>
      <c r="M24" s="98">
        <v>2477</v>
      </c>
      <c r="N24" s="98">
        <v>2506</v>
      </c>
      <c r="O24" s="88"/>
      <c r="P24" s="88"/>
      <c r="Q24" s="88"/>
      <c r="R24" s="88"/>
    </row>
    <row r="25" spans="1:18" s="76" customFormat="1">
      <c r="A25" s="215" t="s">
        <v>158</v>
      </c>
      <c r="B25" s="98"/>
      <c r="C25" s="245">
        <v>532</v>
      </c>
      <c r="D25" s="245">
        <v>568</v>
      </c>
      <c r="E25" s="245">
        <v>603</v>
      </c>
      <c r="F25" s="245">
        <v>666</v>
      </c>
      <c r="G25" s="98"/>
      <c r="H25" s="245">
        <v>738</v>
      </c>
      <c r="I25" s="245">
        <v>858</v>
      </c>
      <c r="J25" s="245">
        <v>945</v>
      </c>
      <c r="K25" s="245">
        <v>1035</v>
      </c>
      <c r="L25" s="98"/>
      <c r="M25" s="245">
        <v>1090</v>
      </c>
      <c r="N25" s="245">
        <v>1137</v>
      </c>
      <c r="O25" s="88"/>
      <c r="P25" s="88"/>
      <c r="Q25" s="88"/>
      <c r="R25" s="88"/>
    </row>
    <row r="26" spans="1:18">
      <c r="M26" s="131"/>
      <c r="N26" s="131"/>
      <c r="O26" s="88"/>
      <c r="P26" s="88"/>
      <c r="Q26" s="88"/>
      <c r="R26" s="88"/>
    </row>
    <row r="27" spans="1:18" s="76" customFormat="1">
      <c r="A27" s="145" t="s">
        <v>132</v>
      </c>
      <c r="C27" s="90"/>
      <c r="D27" s="90"/>
      <c r="E27" s="90"/>
      <c r="F27" s="90"/>
      <c r="H27" s="90"/>
      <c r="I27" s="90"/>
      <c r="J27" s="90"/>
      <c r="K27" s="90"/>
      <c r="M27" s="90"/>
      <c r="N27" s="90"/>
      <c r="O27" s="88"/>
      <c r="P27" s="88"/>
      <c r="Q27" s="88"/>
      <c r="R27" s="88"/>
    </row>
    <row r="28" spans="1:18" s="76" customFormat="1">
      <c r="A28" s="146" t="s">
        <v>4</v>
      </c>
      <c r="C28" s="87">
        <v>200</v>
      </c>
      <c r="D28" s="87">
        <v>213</v>
      </c>
      <c r="E28" s="87">
        <v>214</v>
      </c>
      <c r="F28" s="87">
        <v>234</v>
      </c>
      <c r="G28" s="76">
        <v>0</v>
      </c>
      <c r="H28" s="87">
        <v>254</v>
      </c>
      <c r="I28" s="87">
        <v>277</v>
      </c>
      <c r="J28" s="87">
        <v>301</v>
      </c>
      <c r="K28" s="87">
        <v>333</v>
      </c>
      <c r="M28" s="87">
        <v>359</v>
      </c>
      <c r="N28" s="87">
        <v>386</v>
      </c>
      <c r="O28" s="88"/>
      <c r="P28" s="88"/>
      <c r="Q28" s="88"/>
      <c r="R28" s="88"/>
    </row>
    <row r="29" spans="1:18" s="76" customFormat="1">
      <c r="A29" s="146" t="s">
        <v>77</v>
      </c>
      <c r="C29" s="87">
        <v>597</v>
      </c>
      <c r="D29" s="87">
        <v>590</v>
      </c>
      <c r="E29" s="87">
        <v>548</v>
      </c>
      <c r="F29" s="87">
        <v>532</v>
      </c>
      <c r="G29" s="76">
        <v>0</v>
      </c>
      <c r="H29" s="87">
        <v>521</v>
      </c>
      <c r="I29" s="87">
        <v>515</v>
      </c>
      <c r="J29" s="87">
        <v>512</v>
      </c>
      <c r="K29" s="87">
        <v>515</v>
      </c>
      <c r="M29" s="87">
        <v>515</v>
      </c>
      <c r="N29" s="87">
        <v>514</v>
      </c>
      <c r="O29" s="88"/>
      <c r="P29" s="88"/>
      <c r="Q29" s="88"/>
      <c r="R29" s="88"/>
    </row>
    <row r="30" spans="1:18" s="76" customFormat="1">
      <c r="A30" s="145" t="s">
        <v>79</v>
      </c>
      <c r="C30" s="90">
        <v>797</v>
      </c>
      <c r="D30" s="90">
        <v>803</v>
      </c>
      <c r="E30" s="90">
        <v>761</v>
      </c>
      <c r="F30" s="90">
        <v>766</v>
      </c>
      <c r="G30" s="76">
        <v>0</v>
      </c>
      <c r="H30" s="90">
        <v>775</v>
      </c>
      <c r="I30" s="90">
        <v>792</v>
      </c>
      <c r="J30" s="90">
        <v>814</v>
      </c>
      <c r="K30" s="90">
        <v>848</v>
      </c>
      <c r="M30" s="90">
        <v>875</v>
      </c>
      <c r="N30" s="90">
        <v>900</v>
      </c>
      <c r="O30" s="88"/>
      <c r="P30" s="88"/>
      <c r="Q30" s="88"/>
      <c r="R30" s="88"/>
    </row>
    <row r="31" spans="1:18" s="76" customFormat="1">
      <c r="A31" s="215" t="s">
        <v>158</v>
      </c>
      <c r="C31" s="245">
        <v>291</v>
      </c>
      <c r="D31" s="245">
        <v>307</v>
      </c>
      <c r="E31" s="245">
        <v>318</v>
      </c>
      <c r="F31" s="245">
        <v>329</v>
      </c>
      <c r="G31" s="76">
        <v>0</v>
      </c>
      <c r="H31" s="245">
        <v>351</v>
      </c>
      <c r="I31" s="245">
        <v>418</v>
      </c>
      <c r="J31" s="245">
        <v>473</v>
      </c>
      <c r="K31" s="245">
        <v>551</v>
      </c>
      <c r="M31" s="160">
        <v>597</v>
      </c>
      <c r="N31" s="160">
        <v>641</v>
      </c>
      <c r="O31" s="88"/>
      <c r="P31" s="88"/>
      <c r="Q31" s="88"/>
      <c r="R31" s="88"/>
    </row>
    <row r="32" spans="1:18" s="76" customFormat="1">
      <c r="A32" s="159"/>
      <c r="B32" s="79"/>
      <c r="C32" s="87"/>
      <c r="D32" s="87"/>
      <c r="E32" s="87"/>
      <c r="F32" s="87"/>
      <c r="G32" s="79"/>
      <c r="H32" s="87"/>
      <c r="I32" s="87"/>
      <c r="J32" s="87"/>
      <c r="K32" s="87"/>
      <c r="L32" s="79"/>
      <c r="M32" s="87"/>
      <c r="N32" s="87"/>
      <c r="O32" s="88"/>
      <c r="P32" s="88"/>
      <c r="Q32" s="88"/>
      <c r="R32" s="88"/>
    </row>
    <row r="33" spans="1:18" s="79" customFormat="1">
      <c r="A33" s="94" t="s">
        <v>133</v>
      </c>
      <c r="O33" s="88"/>
      <c r="P33" s="88"/>
      <c r="Q33" s="88"/>
      <c r="R33" s="88"/>
    </row>
    <row r="34" spans="1:18" s="76" customFormat="1">
      <c r="A34" s="147" t="s">
        <v>0</v>
      </c>
      <c r="C34" s="142"/>
      <c r="D34" s="142"/>
      <c r="E34" s="142"/>
      <c r="F34" s="142"/>
      <c r="H34" s="142"/>
      <c r="I34" s="142"/>
      <c r="J34" s="142"/>
      <c r="K34" s="142"/>
      <c r="M34" s="97"/>
      <c r="N34" s="97"/>
      <c r="O34" s="88"/>
      <c r="P34" s="88"/>
      <c r="Q34" s="88"/>
      <c r="R34" s="88"/>
    </row>
    <row r="35" spans="1:18" s="220" customFormat="1">
      <c r="A35" s="148" t="s">
        <v>137</v>
      </c>
      <c r="C35" s="142">
        <v>6369</v>
      </c>
      <c r="D35" s="142">
        <v>6491</v>
      </c>
      <c r="E35" s="142">
        <v>6640</v>
      </c>
      <c r="F35" s="142">
        <v>6851</v>
      </c>
      <c r="H35" s="142">
        <v>7009</v>
      </c>
      <c r="I35" s="142">
        <v>7112</v>
      </c>
      <c r="J35" s="142">
        <v>7200</v>
      </c>
      <c r="K35" s="142">
        <v>7270</v>
      </c>
      <c r="M35" s="142">
        <v>7310</v>
      </c>
      <c r="N35" s="142">
        <v>7358</v>
      </c>
      <c r="O35" s="82"/>
      <c r="P35" s="82"/>
      <c r="Q35" s="82"/>
      <c r="R35" s="82"/>
    </row>
    <row r="36" spans="1:18" s="220" customFormat="1">
      <c r="A36" s="148" t="s">
        <v>141</v>
      </c>
      <c r="C36" s="142">
        <v>1298</v>
      </c>
      <c r="D36" s="142">
        <v>1327</v>
      </c>
      <c r="E36" s="142">
        <v>1355</v>
      </c>
      <c r="F36" s="142">
        <v>1377</v>
      </c>
      <c r="H36" s="142">
        <v>1364</v>
      </c>
      <c r="I36" s="142">
        <v>1334</v>
      </c>
      <c r="J36" s="142">
        <v>1287</v>
      </c>
      <c r="K36" s="142">
        <v>1231</v>
      </c>
      <c r="M36" s="142">
        <v>1164</v>
      </c>
      <c r="N36" s="142">
        <v>1104</v>
      </c>
      <c r="O36" s="82"/>
      <c r="P36" s="82"/>
      <c r="Q36" s="82"/>
      <c r="R36" s="82"/>
    </row>
    <row r="37" spans="1:18" s="220" customFormat="1">
      <c r="A37" s="148" t="s">
        <v>134</v>
      </c>
      <c r="C37" s="142">
        <v>858</v>
      </c>
      <c r="D37" s="142">
        <v>898</v>
      </c>
      <c r="E37" s="142">
        <v>963</v>
      </c>
      <c r="F37" s="142">
        <v>1033</v>
      </c>
      <c r="H37" s="142">
        <v>1079</v>
      </c>
      <c r="I37" s="142">
        <v>1126</v>
      </c>
      <c r="J37" s="142">
        <v>1175</v>
      </c>
      <c r="K37" s="142">
        <v>1225</v>
      </c>
      <c r="M37" s="142">
        <v>1273</v>
      </c>
      <c r="N37" s="142">
        <v>1328</v>
      </c>
      <c r="O37" s="82"/>
      <c r="P37" s="82"/>
      <c r="Q37" s="82"/>
      <c r="R37" s="82"/>
    </row>
    <row r="38" spans="1:18" s="218" customFormat="1">
      <c r="A38" s="217" t="s">
        <v>136</v>
      </c>
      <c r="C38" s="219">
        <v>8526</v>
      </c>
      <c r="D38" s="219">
        <v>8716</v>
      </c>
      <c r="E38" s="219">
        <v>8957</v>
      </c>
      <c r="F38" s="219">
        <v>9262</v>
      </c>
      <c r="H38" s="219">
        <v>9452</v>
      </c>
      <c r="I38" s="219">
        <v>9573</v>
      </c>
      <c r="J38" s="219">
        <v>9662</v>
      </c>
      <c r="K38" s="219">
        <v>9726</v>
      </c>
      <c r="M38" s="219">
        <v>9747</v>
      </c>
      <c r="N38" s="219">
        <v>9790</v>
      </c>
      <c r="O38" s="88"/>
      <c r="P38" s="88"/>
      <c r="Q38" s="88"/>
      <c r="R38" s="88"/>
    </row>
    <row r="39" spans="1:18" s="218" customFormat="1">
      <c r="A39" s="215" t="s">
        <v>158</v>
      </c>
      <c r="C39" s="245">
        <v>876</v>
      </c>
      <c r="D39" s="245">
        <v>949</v>
      </c>
      <c r="E39" s="245">
        <v>1042</v>
      </c>
      <c r="F39" s="245">
        <v>1198</v>
      </c>
      <c r="H39" s="245">
        <v>1366</v>
      </c>
      <c r="I39" s="245">
        <v>1601</v>
      </c>
      <c r="J39" s="245">
        <v>1760</v>
      </c>
      <c r="K39" s="245">
        <v>1959</v>
      </c>
      <c r="M39" s="245">
        <v>2085</v>
      </c>
      <c r="N39" s="245">
        <v>2183</v>
      </c>
      <c r="O39" s="88"/>
      <c r="P39" s="88"/>
      <c r="Q39" s="88"/>
      <c r="R39" s="88"/>
    </row>
    <row r="40" spans="1:18" s="218" customFormat="1">
      <c r="A40" s="217" t="s">
        <v>1</v>
      </c>
      <c r="C40" s="219">
        <v>7689</v>
      </c>
      <c r="D40" s="219">
        <v>7898</v>
      </c>
      <c r="E40" s="219">
        <v>7309</v>
      </c>
      <c r="F40" s="219">
        <v>6537</v>
      </c>
      <c r="H40" s="219">
        <v>5820</v>
      </c>
      <c r="I40" s="219">
        <v>4983</v>
      </c>
      <c r="J40" s="219">
        <v>4696</v>
      </c>
      <c r="K40" s="219">
        <v>4698</v>
      </c>
      <c r="M40" s="219">
        <v>4621</v>
      </c>
      <c r="N40" s="219">
        <v>4694</v>
      </c>
      <c r="O40" s="88"/>
      <c r="P40" s="88"/>
      <c r="Q40" s="88"/>
      <c r="R40" s="88"/>
    </row>
    <row r="41" spans="1:18" s="218" customFormat="1">
      <c r="A41" s="94" t="s">
        <v>78</v>
      </c>
      <c r="B41" s="98"/>
      <c r="C41" s="98">
        <v>16215</v>
      </c>
      <c r="D41" s="98">
        <v>16614</v>
      </c>
      <c r="E41" s="98">
        <v>16266</v>
      </c>
      <c r="F41" s="98">
        <v>15799</v>
      </c>
      <c r="G41" s="98"/>
      <c r="H41" s="98">
        <v>15272</v>
      </c>
      <c r="I41" s="98">
        <v>14555</v>
      </c>
      <c r="J41" s="98">
        <v>14358</v>
      </c>
      <c r="K41" s="98">
        <v>14424</v>
      </c>
      <c r="L41" s="98"/>
      <c r="M41" s="98">
        <v>14368</v>
      </c>
      <c r="N41" s="98">
        <v>14484</v>
      </c>
      <c r="O41" s="88"/>
      <c r="P41" s="88"/>
      <c r="Q41" s="88"/>
      <c r="R41" s="88"/>
    </row>
    <row r="42" spans="1:18" s="218" customFormat="1">
      <c r="A42" s="94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88"/>
      <c r="P42" s="88"/>
      <c r="Q42" s="88"/>
      <c r="R42" s="88"/>
    </row>
    <row r="43" spans="1:18">
      <c r="A43" s="78" t="s">
        <v>104</v>
      </c>
      <c r="B43" s="7"/>
      <c r="C43" s="9"/>
      <c r="D43" s="9"/>
      <c r="E43" s="9"/>
      <c r="F43" s="9"/>
      <c r="G43" s="7"/>
      <c r="H43" s="9"/>
      <c r="I43" s="9"/>
      <c r="J43" s="9"/>
      <c r="K43" s="9"/>
      <c r="L43" s="7"/>
      <c r="M43" s="9"/>
      <c r="N43" s="9"/>
      <c r="O43" s="88"/>
      <c r="P43" s="88"/>
      <c r="Q43" s="88"/>
      <c r="R43" s="88"/>
    </row>
    <row r="44" spans="1:18" s="76" customFormat="1">
      <c r="A44" s="81" t="s">
        <v>96</v>
      </c>
      <c r="C44" s="82">
        <v>780</v>
      </c>
      <c r="D44" s="82">
        <v>730</v>
      </c>
      <c r="E44" s="82">
        <v>693</v>
      </c>
      <c r="F44" s="82">
        <v>652</v>
      </c>
      <c r="H44" s="82">
        <v>614</v>
      </c>
      <c r="I44" s="82">
        <v>587</v>
      </c>
      <c r="J44" s="82">
        <v>564</v>
      </c>
      <c r="K44" s="82">
        <v>531</v>
      </c>
      <c r="M44" s="82">
        <v>507</v>
      </c>
      <c r="N44" s="82">
        <v>487</v>
      </c>
      <c r="O44" s="88"/>
      <c r="P44" s="88"/>
      <c r="Q44" s="88"/>
      <c r="R44" s="88"/>
    </row>
    <row r="45" spans="1:18" s="76" customFormat="1">
      <c r="A45" s="81" t="s">
        <v>97</v>
      </c>
      <c r="C45" s="82">
        <v>234</v>
      </c>
      <c r="D45" s="82">
        <v>222</v>
      </c>
      <c r="E45" s="82">
        <v>213</v>
      </c>
      <c r="F45" s="82">
        <v>202</v>
      </c>
      <c r="H45" s="82">
        <v>195</v>
      </c>
      <c r="I45" s="82">
        <v>183</v>
      </c>
      <c r="J45" s="82">
        <v>175</v>
      </c>
      <c r="K45" s="82">
        <v>167</v>
      </c>
      <c r="M45" s="82">
        <v>165</v>
      </c>
      <c r="N45" s="82">
        <v>156</v>
      </c>
      <c r="O45" s="88"/>
      <c r="P45" s="88"/>
      <c r="Q45" s="88"/>
      <c r="R45" s="88"/>
    </row>
    <row r="46" spans="1:18" s="76" customFormat="1" ht="13.5" thickBot="1">
      <c r="A46" s="212" t="s">
        <v>3</v>
      </c>
      <c r="B46" s="89"/>
      <c r="C46" s="153">
        <v>125</v>
      </c>
      <c r="D46" s="153">
        <v>120</v>
      </c>
      <c r="E46" s="153">
        <v>116</v>
      </c>
      <c r="F46" s="153">
        <v>110</v>
      </c>
      <c r="G46" s="89"/>
      <c r="H46" s="153">
        <v>105</v>
      </c>
      <c r="I46" s="153">
        <v>100</v>
      </c>
      <c r="J46" s="153">
        <v>96</v>
      </c>
      <c r="K46" s="153">
        <v>91</v>
      </c>
      <c r="L46" s="89"/>
      <c r="M46" s="153">
        <v>87</v>
      </c>
      <c r="N46" s="153">
        <v>83</v>
      </c>
      <c r="O46" s="88"/>
      <c r="P46" s="88"/>
      <c r="Q46" s="88"/>
      <c r="R46" s="88"/>
    </row>
    <row r="47" spans="1:18" ht="13.5" thickTop="1">
      <c r="A47" s="77"/>
      <c r="B47" s="7"/>
      <c r="C47" s="9"/>
      <c r="D47" s="9"/>
      <c r="E47" s="9"/>
      <c r="F47" s="9"/>
      <c r="G47" s="7"/>
      <c r="H47" s="9"/>
      <c r="I47" s="9"/>
      <c r="J47" s="9"/>
      <c r="K47" s="9"/>
      <c r="L47" s="7"/>
      <c r="M47" s="9"/>
      <c r="N47" s="9"/>
      <c r="O47" s="88"/>
      <c r="P47" s="88"/>
      <c r="Q47" s="88"/>
      <c r="R47" s="88"/>
    </row>
    <row r="48" spans="1:18" ht="18">
      <c r="A48" s="281" t="s">
        <v>161</v>
      </c>
      <c r="B48" s="7"/>
      <c r="C48" s="269">
        <v>2016</v>
      </c>
      <c r="D48" s="269"/>
      <c r="E48" s="269"/>
      <c r="F48" s="269"/>
      <c r="G48" s="7"/>
      <c r="H48" s="269">
        <v>2017</v>
      </c>
      <c r="I48" s="269"/>
      <c r="J48" s="269"/>
      <c r="K48" s="269"/>
      <c r="L48" s="7"/>
      <c r="M48" s="269">
        <v>2018</v>
      </c>
      <c r="N48" s="269"/>
      <c r="O48" s="88"/>
      <c r="P48" s="88"/>
      <c r="Q48" s="88"/>
      <c r="R48" s="88"/>
    </row>
    <row r="49" spans="1:18">
      <c r="A49" s="282"/>
      <c r="B49" s="7"/>
      <c r="C49" s="8" t="s">
        <v>57</v>
      </c>
      <c r="D49" s="8" t="s">
        <v>58</v>
      </c>
      <c r="E49" s="8" t="s">
        <v>59</v>
      </c>
      <c r="F49" s="8" t="s">
        <v>60</v>
      </c>
      <c r="G49" s="7"/>
      <c r="H49" s="8" t="s">
        <v>57</v>
      </c>
      <c r="I49" s="8" t="s">
        <v>58</v>
      </c>
      <c r="J49" s="8" t="s">
        <v>59</v>
      </c>
      <c r="K49" s="8" t="s">
        <v>60</v>
      </c>
      <c r="L49" s="7"/>
      <c r="M49" s="8" t="s">
        <v>57</v>
      </c>
      <c r="N49" s="8" t="s">
        <v>58</v>
      </c>
      <c r="O49" s="88"/>
      <c r="P49" s="88"/>
      <c r="Q49" s="88"/>
      <c r="R49" s="88"/>
    </row>
    <row r="50" spans="1:18">
      <c r="A50" s="77"/>
      <c r="B50" s="7"/>
      <c r="C50" s="9"/>
      <c r="D50" s="9"/>
      <c r="E50" s="9"/>
      <c r="F50" s="9"/>
      <c r="G50" s="7"/>
      <c r="H50" s="9"/>
      <c r="I50" s="9"/>
      <c r="J50" s="9"/>
      <c r="K50" s="9"/>
      <c r="L50" s="7"/>
      <c r="M50" s="9"/>
      <c r="N50" s="9"/>
      <c r="O50" s="88"/>
      <c r="P50" s="88"/>
      <c r="Q50" s="88"/>
      <c r="R50" s="88"/>
    </row>
    <row r="51" spans="1:18" s="76" customFormat="1">
      <c r="A51" s="83" t="s">
        <v>155</v>
      </c>
      <c r="C51" s="99">
        <v>123.5</v>
      </c>
      <c r="D51" s="99">
        <v>121.6</v>
      </c>
      <c r="E51" s="99">
        <v>119.8</v>
      </c>
      <c r="F51" s="99">
        <v>116.5</v>
      </c>
      <c r="H51" s="99">
        <v>112.5</v>
      </c>
      <c r="I51" s="99">
        <v>105</v>
      </c>
      <c r="J51" s="99">
        <v>102.8</v>
      </c>
      <c r="K51" s="99">
        <v>103.1</v>
      </c>
      <c r="M51" s="168">
        <v>100.8</v>
      </c>
      <c r="N51" s="168">
        <v>102.4</v>
      </c>
      <c r="O51" s="88"/>
      <c r="P51" s="88"/>
      <c r="Q51" s="88"/>
      <c r="R51" s="88"/>
    </row>
    <row r="52" spans="1:18">
      <c r="A52" s="77"/>
      <c r="B52" s="7"/>
      <c r="C52" s="9"/>
      <c r="D52" s="9"/>
      <c r="E52" s="9"/>
      <c r="F52" s="9"/>
      <c r="G52" s="7"/>
      <c r="H52" s="9"/>
      <c r="I52" s="9"/>
      <c r="J52" s="9"/>
      <c r="K52" s="9"/>
      <c r="L52" s="7"/>
      <c r="M52" s="169"/>
      <c r="N52" s="169"/>
      <c r="O52" s="88"/>
      <c r="P52" s="88"/>
      <c r="Q52" s="88"/>
      <c r="R52" s="88"/>
    </row>
    <row r="53" spans="1:18" s="76" customFormat="1">
      <c r="A53" s="83" t="s">
        <v>188</v>
      </c>
      <c r="B53" s="132"/>
      <c r="C53" s="99">
        <v>39.200000000000003</v>
      </c>
      <c r="D53" s="99">
        <v>38.700000000000003</v>
      </c>
      <c r="E53" s="99">
        <v>38.4</v>
      </c>
      <c r="F53" s="99">
        <v>38</v>
      </c>
      <c r="G53" s="132">
        <v>0</v>
      </c>
      <c r="H53" s="99">
        <v>37.5</v>
      </c>
      <c r="I53" s="99">
        <v>36.9</v>
      </c>
      <c r="J53" s="99">
        <v>37.1</v>
      </c>
      <c r="K53" s="99">
        <v>37.1</v>
      </c>
      <c r="L53" s="132"/>
      <c r="M53" s="170">
        <v>36.9</v>
      </c>
      <c r="N53" s="170">
        <v>36.9</v>
      </c>
      <c r="O53" s="88"/>
      <c r="P53" s="88"/>
      <c r="Q53" s="88"/>
      <c r="R53" s="88"/>
    </row>
    <row r="54" spans="1:18" s="76" customFormat="1">
      <c r="A54" s="83"/>
      <c r="B54" s="132"/>
      <c r="C54" s="9"/>
      <c r="D54" s="9"/>
      <c r="E54" s="9"/>
      <c r="F54" s="9"/>
      <c r="G54" s="132">
        <v>0</v>
      </c>
      <c r="H54" s="9"/>
      <c r="I54" s="9"/>
      <c r="J54" s="9"/>
      <c r="K54" s="9"/>
      <c r="L54" s="132"/>
      <c r="M54" s="170"/>
      <c r="N54" s="170"/>
      <c r="O54" s="88"/>
      <c r="P54" s="88"/>
      <c r="Q54" s="88"/>
      <c r="R54" s="88"/>
    </row>
    <row r="55" spans="1:18" s="76" customFormat="1">
      <c r="A55" s="83" t="s">
        <v>162</v>
      </c>
      <c r="B55" s="132"/>
      <c r="C55" s="79">
        <v>60.9</v>
      </c>
      <c r="D55" s="79">
        <v>60.9</v>
      </c>
      <c r="E55" s="79">
        <v>59.8</v>
      </c>
      <c r="F55" s="79">
        <v>59.4</v>
      </c>
      <c r="G55" s="132">
        <v>0</v>
      </c>
      <c r="H55" s="266">
        <v>58</v>
      </c>
      <c r="I55" s="79">
        <v>57.3</v>
      </c>
      <c r="J55" s="79">
        <v>58.8</v>
      </c>
      <c r="K55" s="79">
        <v>56.6</v>
      </c>
      <c r="L55" s="132"/>
      <c r="M55" s="79">
        <v>56.6</v>
      </c>
      <c r="N55" s="79">
        <v>56.8</v>
      </c>
      <c r="O55" s="88"/>
      <c r="P55" s="88"/>
      <c r="Q55" s="88"/>
      <c r="R55" s="88"/>
    </row>
    <row r="56" spans="1:18">
      <c r="A56" s="77"/>
      <c r="B56" s="7"/>
      <c r="C56" s="99"/>
      <c r="D56" s="99"/>
      <c r="E56" s="99"/>
      <c r="F56" s="99"/>
      <c r="G56" s="7"/>
      <c r="H56" s="99"/>
      <c r="I56" s="99"/>
      <c r="J56" s="99"/>
      <c r="K56" s="99"/>
      <c r="L56" s="7"/>
      <c r="M56" s="169"/>
      <c r="N56" s="169"/>
      <c r="O56" s="88"/>
      <c r="P56" s="88"/>
      <c r="Q56" s="88"/>
      <c r="R56" s="88"/>
    </row>
    <row r="57" spans="1:18" s="79" customFormat="1">
      <c r="A57" s="96" t="s">
        <v>156</v>
      </c>
      <c r="C57" s="221">
        <v>23</v>
      </c>
      <c r="D57" s="221">
        <v>22.2</v>
      </c>
      <c r="E57" s="221">
        <v>22.1</v>
      </c>
      <c r="F57" s="221">
        <v>21.9</v>
      </c>
      <c r="G57" s="79">
        <v>0</v>
      </c>
      <c r="H57" s="221">
        <v>21.8</v>
      </c>
      <c r="I57" s="221">
        <v>23.5</v>
      </c>
      <c r="J57" s="221">
        <v>23.5</v>
      </c>
      <c r="K57" s="221">
        <v>23</v>
      </c>
      <c r="M57" s="79">
        <v>21.9</v>
      </c>
      <c r="N57" s="79">
        <v>21.7</v>
      </c>
      <c r="O57" s="88"/>
      <c r="P57" s="88"/>
      <c r="Q57" s="88"/>
      <c r="R57" s="88"/>
    </row>
    <row r="58" spans="1:18">
      <c r="A58" s="147" t="s">
        <v>135</v>
      </c>
      <c r="C58" s="221">
        <v>38.200000000000003</v>
      </c>
      <c r="D58" s="221">
        <v>37.1</v>
      </c>
      <c r="E58" s="221">
        <v>36.5</v>
      </c>
      <c r="F58" s="221">
        <v>34.200000000000003</v>
      </c>
      <c r="G58" s="76">
        <v>0</v>
      </c>
      <c r="H58" s="221">
        <v>32.799999999999997</v>
      </c>
      <c r="I58" s="221">
        <v>32.9</v>
      </c>
      <c r="J58" s="221">
        <v>30.9</v>
      </c>
      <c r="K58" s="221">
        <v>30.3</v>
      </c>
      <c r="M58" s="99">
        <v>29.2</v>
      </c>
      <c r="N58" s="99">
        <v>28.7</v>
      </c>
      <c r="O58" s="88"/>
      <c r="P58" s="88"/>
      <c r="Q58" s="88"/>
      <c r="R58" s="88"/>
    </row>
    <row r="59" spans="1:18" s="222" customFormat="1">
      <c r="A59" s="148" t="s">
        <v>137</v>
      </c>
      <c r="B59" s="220"/>
      <c r="C59" s="99">
        <v>40.5</v>
      </c>
      <c r="D59" s="99">
        <v>39.6</v>
      </c>
      <c r="E59" s="99">
        <v>39.299999999999997</v>
      </c>
      <c r="F59" s="99">
        <v>36.6</v>
      </c>
      <c r="G59" s="220">
        <v>0</v>
      </c>
      <c r="H59" s="99">
        <v>35.1</v>
      </c>
      <c r="I59" s="99">
        <v>35.5</v>
      </c>
      <c r="J59" s="99">
        <v>33.1</v>
      </c>
      <c r="K59" s="99">
        <v>32.5</v>
      </c>
      <c r="L59" s="220"/>
      <c r="M59" s="221">
        <v>31.1</v>
      </c>
      <c r="N59" s="221">
        <v>30.5</v>
      </c>
      <c r="O59" s="82"/>
      <c r="P59" s="82"/>
      <c r="Q59" s="82"/>
      <c r="R59" s="82"/>
    </row>
    <row r="60" spans="1:18" s="222" customFormat="1">
      <c r="A60" s="148" t="s">
        <v>141</v>
      </c>
      <c r="B60" s="220"/>
      <c r="C60" s="99">
        <v>27.6</v>
      </c>
      <c r="D60" s="99">
        <v>25.5</v>
      </c>
      <c r="E60" s="99">
        <v>23.5</v>
      </c>
      <c r="F60" s="99">
        <v>23.2</v>
      </c>
      <c r="G60" s="220">
        <v>0</v>
      </c>
      <c r="H60" s="99">
        <v>22.3</v>
      </c>
      <c r="I60" s="99">
        <v>20.9</v>
      </c>
      <c r="J60" s="99">
        <v>20.3</v>
      </c>
      <c r="K60" s="99">
        <v>19.399999999999999</v>
      </c>
      <c r="L60" s="220"/>
      <c r="M60" s="141">
        <v>19.100000000000001</v>
      </c>
      <c r="N60" s="141">
        <v>18.399999999999999</v>
      </c>
      <c r="O60" s="82"/>
      <c r="P60" s="82"/>
      <c r="Q60" s="82"/>
      <c r="R60" s="82"/>
    </row>
    <row r="61" spans="1:18">
      <c r="A61" s="147" t="s">
        <v>1</v>
      </c>
      <c r="C61" s="99">
        <v>9.6</v>
      </c>
      <c r="D61" s="99">
        <v>9.1</v>
      </c>
      <c r="E61" s="99">
        <v>9.1999999999999993</v>
      </c>
      <c r="F61" s="99">
        <v>9.4</v>
      </c>
      <c r="G61" s="76">
        <v>0</v>
      </c>
      <c r="H61" s="99">
        <v>9.3000000000000007</v>
      </c>
      <c r="I61" s="99">
        <v>11.3</v>
      </c>
      <c r="J61" s="99">
        <v>13</v>
      </c>
      <c r="K61" s="99">
        <v>12.6</v>
      </c>
      <c r="M61" s="99">
        <v>11.9</v>
      </c>
      <c r="N61" s="99">
        <v>12.3</v>
      </c>
      <c r="O61" s="88"/>
      <c r="P61" s="88"/>
      <c r="Q61" s="88"/>
      <c r="R61" s="88"/>
    </row>
    <row r="62" spans="1:18">
      <c r="A62" s="147"/>
      <c r="B62" s="99"/>
      <c r="C62" s="99"/>
      <c r="D62" s="99"/>
      <c r="E62" s="99"/>
      <c r="F62" s="99"/>
      <c r="G62" s="99">
        <v>0</v>
      </c>
      <c r="H62" s="99"/>
      <c r="I62" s="99"/>
      <c r="J62" s="99"/>
      <c r="K62" s="99"/>
      <c r="L62" s="99"/>
      <c r="M62" s="99"/>
      <c r="N62" s="99"/>
      <c r="O62" s="88"/>
      <c r="P62" s="88"/>
      <c r="Q62" s="88"/>
      <c r="R62" s="88"/>
    </row>
    <row r="63" spans="1:18">
      <c r="A63" s="267" t="s">
        <v>185</v>
      </c>
      <c r="B63" s="99"/>
      <c r="C63" s="99">
        <v>5.3</v>
      </c>
      <c r="D63" s="99">
        <v>5.3</v>
      </c>
      <c r="E63" s="99">
        <v>5.3</v>
      </c>
      <c r="F63" s="99">
        <v>5.9</v>
      </c>
      <c r="G63" s="99">
        <v>0</v>
      </c>
      <c r="H63" s="99">
        <v>6</v>
      </c>
      <c r="I63" s="99">
        <v>6.7</v>
      </c>
      <c r="J63" s="99">
        <v>7.3</v>
      </c>
      <c r="K63" s="99">
        <v>7.7</v>
      </c>
      <c r="L63" s="99"/>
      <c r="M63" s="99">
        <v>7.2</v>
      </c>
      <c r="N63" s="99">
        <v>7.6</v>
      </c>
      <c r="O63" s="88"/>
      <c r="P63" s="88"/>
      <c r="Q63" s="88"/>
      <c r="R63" s="88"/>
    </row>
    <row r="64" spans="1:18" ht="13.5" thickBot="1">
      <c r="A64" s="213"/>
      <c r="C64" s="214"/>
      <c r="D64" s="214"/>
      <c r="E64" s="214"/>
      <c r="F64" s="214"/>
      <c r="H64" s="214"/>
      <c r="I64" s="214"/>
      <c r="J64" s="214"/>
      <c r="K64" s="214"/>
      <c r="M64" s="214"/>
      <c r="N64" s="214"/>
      <c r="O64" s="88"/>
      <c r="P64" s="88"/>
      <c r="Q64" s="88"/>
      <c r="R64" s="88"/>
    </row>
    <row r="65" spans="1:18" s="76" customFormat="1" ht="30" customHeight="1" thickTop="1">
      <c r="A65" s="147"/>
      <c r="C65" s="99"/>
      <c r="D65" s="99"/>
      <c r="E65" s="99"/>
      <c r="F65" s="99"/>
      <c r="H65" s="99"/>
      <c r="I65" s="99"/>
      <c r="J65" s="99"/>
      <c r="K65" s="99"/>
      <c r="M65" s="99"/>
      <c r="N65" s="99"/>
      <c r="O65" s="88"/>
      <c r="P65" s="88"/>
      <c r="Q65" s="88"/>
      <c r="R65" s="88"/>
    </row>
    <row r="66" spans="1:18" s="76" customFormat="1" ht="18">
      <c r="A66" s="281" t="s">
        <v>163</v>
      </c>
      <c r="B66" s="7"/>
      <c r="C66" s="269">
        <v>2016</v>
      </c>
      <c r="D66" s="269"/>
      <c r="E66" s="269"/>
      <c r="F66" s="269"/>
      <c r="G66" s="7"/>
      <c r="H66" s="269">
        <v>2017</v>
      </c>
      <c r="I66" s="269"/>
      <c r="J66" s="269"/>
      <c r="K66" s="269"/>
      <c r="M66" s="269">
        <v>2018</v>
      </c>
      <c r="N66" s="269"/>
      <c r="O66" s="88"/>
      <c r="P66" s="88"/>
      <c r="Q66" s="88"/>
      <c r="R66" s="88"/>
    </row>
    <row r="67" spans="1:18" s="76" customFormat="1">
      <c r="A67" s="282"/>
      <c r="B67" s="7"/>
      <c r="C67" s="8" t="s">
        <v>57</v>
      </c>
      <c r="D67" s="8" t="s">
        <v>58</v>
      </c>
      <c r="E67" s="8" t="s">
        <v>59</v>
      </c>
      <c r="F67" s="8" t="s">
        <v>60</v>
      </c>
      <c r="G67" s="7"/>
      <c r="H67" s="8" t="s">
        <v>57</v>
      </c>
      <c r="I67" s="8" t="s">
        <v>58</v>
      </c>
      <c r="J67" s="8" t="s">
        <v>59</v>
      </c>
      <c r="K67" s="8" t="s">
        <v>60</v>
      </c>
      <c r="M67" s="8" t="s">
        <v>57</v>
      </c>
      <c r="N67" s="8" t="s">
        <v>58</v>
      </c>
      <c r="O67" s="88"/>
      <c r="P67" s="88"/>
      <c r="Q67" s="88"/>
      <c r="R67" s="88"/>
    </row>
    <row r="68" spans="1:18" s="76" customFormat="1">
      <c r="A68" s="77"/>
      <c r="B68" s="7"/>
      <c r="C68" s="9"/>
      <c r="D68" s="9"/>
      <c r="E68" s="9"/>
      <c r="F68" s="9"/>
      <c r="G68" s="7"/>
      <c r="H68" s="9"/>
      <c r="I68" s="9"/>
      <c r="J68" s="9"/>
      <c r="K68" s="9"/>
      <c r="M68" s="99"/>
      <c r="N68" s="99"/>
      <c r="O68" s="88"/>
      <c r="P68" s="88"/>
      <c r="Q68" s="88"/>
      <c r="R68" s="88"/>
    </row>
    <row r="69" spans="1:18" s="76" customFormat="1">
      <c r="A69" s="247" t="s">
        <v>183</v>
      </c>
      <c r="B69" s="7"/>
      <c r="C69" s="9"/>
      <c r="D69" s="9"/>
      <c r="E69" s="9"/>
      <c r="F69" s="9"/>
      <c r="G69" s="7"/>
      <c r="H69" s="9"/>
      <c r="I69" s="9"/>
      <c r="J69" s="9"/>
      <c r="K69" s="9"/>
      <c r="M69" s="99"/>
      <c r="N69" s="99"/>
      <c r="O69" s="88"/>
      <c r="P69" s="88"/>
      <c r="Q69" s="88"/>
      <c r="R69" s="88"/>
    </row>
    <row r="70" spans="1:18" s="76" customFormat="1">
      <c r="A70" s="248" t="s">
        <v>165</v>
      </c>
      <c r="C70" s="249">
        <v>1326</v>
      </c>
      <c r="D70" s="249">
        <v>1339</v>
      </c>
      <c r="E70" s="249">
        <v>1320</v>
      </c>
      <c r="F70" s="249">
        <v>1290</v>
      </c>
      <c r="H70" s="249">
        <v>1239</v>
      </c>
      <c r="I70" s="249">
        <v>1260</v>
      </c>
      <c r="J70" s="249">
        <v>1225</v>
      </c>
      <c r="K70" s="249">
        <v>1214</v>
      </c>
      <c r="M70" s="249">
        <v>1175</v>
      </c>
      <c r="N70" s="249">
        <v>1180</v>
      </c>
      <c r="O70" s="88"/>
      <c r="P70" s="88"/>
      <c r="Q70" s="88"/>
      <c r="R70" s="88"/>
    </row>
    <row r="71" spans="1:18" s="76" customFormat="1">
      <c r="A71" s="231" t="s">
        <v>166</v>
      </c>
      <c r="B71" s="7"/>
      <c r="C71" s="249">
        <v>389</v>
      </c>
      <c r="D71" s="249">
        <v>386</v>
      </c>
      <c r="E71" s="249">
        <v>385</v>
      </c>
      <c r="F71" s="249">
        <v>388</v>
      </c>
      <c r="G71" s="7"/>
      <c r="H71" s="249">
        <v>393</v>
      </c>
      <c r="I71" s="249">
        <v>395</v>
      </c>
      <c r="J71" s="249">
        <v>411</v>
      </c>
      <c r="K71" s="249">
        <v>418</v>
      </c>
      <c r="M71" s="249">
        <v>435</v>
      </c>
      <c r="N71" s="249">
        <v>453</v>
      </c>
      <c r="O71" s="88"/>
      <c r="P71" s="88"/>
      <c r="Q71" s="88"/>
      <c r="R71" s="88"/>
    </row>
    <row r="72" spans="1:18" s="76" customFormat="1">
      <c r="A72" s="83"/>
      <c r="B72" s="132"/>
      <c r="C72" s="99"/>
      <c r="D72" s="99"/>
      <c r="E72" s="99"/>
      <c r="F72" s="99"/>
      <c r="G72" s="132"/>
      <c r="H72" s="99"/>
      <c r="I72" s="99"/>
      <c r="J72" s="99"/>
      <c r="K72" s="99"/>
      <c r="M72" s="99"/>
      <c r="N72" s="99"/>
      <c r="O72" s="88"/>
      <c r="P72" s="88"/>
      <c r="Q72" s="88"/>
      <c r="R72" s="88"/>
    </row>
    <row r="73" spans="1:18" s="76" customFormat="1">
      <c r="A73" s="247" t="s">
        <v>182</v>
      </c>
      <c r="B73" s="7"/>
      <c r="C73" s="9"/>
      <c r="D73" s="9"/>
      <c r="E73" s="9"/>
      <c r="F73" s="9"/>
      <c r="G73" s="7"/>
      <c r="H73" s="9"/>
      <c r="I73" s="9"/>
      <c r="J73" s="9"/>
      <c r="K73" s="9"/>
      <c r="M73" s="99"/>
      <c r="N73" s="99"/>
      <c r="O73" s="88"/>
      <c r="P73" s="88"/>
      <c r="Q73" s="88"/>
      <c r="R73" s="88"/>
    </row>
    <row r="74" spans="1:18" s="76" customFormat="1">
      <c r="A74" s="248" t="s">
        <v>164</v>
      </c>
      <c r="B74" s="79"/>
      <c r="C74" s="250">
        <v>28.8</v>
      </c>
      <c r="D74" s="250">
        <v>28</v>
      </c>
      <c r="E74" s="250">
        <v>27.9</v>
      </c>
      <c r="F74" s="250">
        <v>28.3</v>
      </c>
      <c r="G74" s="79"/>
      <c r="H74" s="250">
        <v>28.1</v>
      </c>
      <c r="I74" s="250">
        <v>30.1</v>
      </c>
      <c r="J74" s="250">
        <v>30.5</v>
      </c>
      <c r="K74" s="250">
        <v>30.3</v>
      </c>
      <c r="M74" s="99">
        <v>28.7</v>
      </c>
      <c r="N74" s="99">
        <v>28.8</v>
      </c>
      <c r="O74" s="88"/>
      <c r="P74" s="88"/>
      <c r="Q74" s="88"/>
      <c r="R74" s="88"/>
    </row>
    <row r="75" spans="1:18" s="76" customFormat="1">
      <c r="A75" s="231" t="s">
        <v>114</v>
      </c>
      <c r="C75" s="250">
        <v>60.3</v>
      </c>
      <c r="D75" s="250">
        <v>60.1</v>
      </c>
      <c r="E75" s="250">
        <v>59.9</v>
      </c>
      <c r="F75" s="250">
        <v>59.2</v>
      </c>
      <c r="H75" s="250">
        <v>58.2</v>
      </c>
      <c r="I75" s="250">
        <v>57.1</v>
      </c>
      <c r="J75" s="250">
        <v>58.1</v>
      </c>
      <c r="K75" s="250">
        <v>57.7</v>
      </c>
      <c r="M75" s="99">
        <v>58.6</v>
      </c>
      <c r="N75" s="99">
        <v>60.1</v>
      </c>
      <c r="O75" s="88"/>
      <c r="P75" s="88"/>
      <c r="Q75" s="88"/>
      <c r="R75" s="88"/>
    </row>
    <row r="76" spans="1:18" s="76" customFormat="1" ht="13.5" thickBot="1">
      <c r="A76" s="251"/>
      <c r="B76" s="252"/>
      <c r="C76" s="253"/>
      <c r="D76" s="253"/>
      <c r="E76" s="253"/>
      <c r="F76" s="253"/>
      <c r="G76" s="252"/>
      <c r="H76" s="253"/>
      <c r="I76" s="253"/>
      <c r="J76" s="253"/>
      <c r="K76" s="253"/>
      <c r="M76" s="253"/>
      <c r="N76" s="253"/>
      <c r="O76" s="88"/>
      <c r="P76" s="88"/>
      <c r="Q76" s="88"/>
      <c r="R76" s="88"/>
    </row>
    <row r="77" spans="1:18" s="76" customFormat="1" ht="30" customHeight="1" thickTop="1">
      <c r="A77" s="147"/>
      <c r="C77" s="99"/>
      <c r="D77" s="99"/>
      <c r="E77" s="99"/>
      <c r="F77" s="99"/>
      <c r="H77" s="99"/>
      <c r="I77" s="99"/>
      <c r="J77" s="99"/>
      <c r="K77" s="99"/>
      <c r="M77" s="99"/>
      <c r="N77" s="99"/>
      <c r="O77" s="88"/>
      <c r="P77" s="88"/>
      <c r="Q77" s="88"/>
      <c r="R77" s="88"/>
    </row>
    <row r="78" spans="1:18" ht="18">
      <c r="A78" s="281" t="s">
        <v>100</v>
      </c>
      <c r="B78" s="7"/>
      <c r="C78" s="269">
        <v>2016</v>
      </c>
      <c r="D78" s="269"/>
      <c r="E78" s="269"/>
      <c r="F78" s="269"/>
      <c r="G78" s="7"/>
      <c r="H78" s="269">
        <v>2017</v>
      </c>
      <c r="I78" s="269"/>
      <c r="J78" s="269"/>
      <c r="K78" s="269"/>
      <c r="L78" s="7"/>
      <c r="M78" s="269">
        <v>2018</v>
      </c>
      <c r="N78" s="269"/>
      <c r="O78" s="88"/>
      <c r="P78" s="88"/>
      <c r="Q78" s="88"/>
      <c r="R78" s="88"/>
    </row>
    <row r="79" spans="1:18">
      <c r="A79" s="282"/>
      <c r="B79" s="7"/>
      <c r="C79" s="8" t="s">
        <v>57</v>
      </c>
      <c r="D79" s="8" t="s">
        <v>58</v>
      </c>
      <c r="E79" s="8" t="s">
        <v>59</v>
      </c>
      <c r="F79" s="8" t="s">
        <v>60</v>
      </c>
      <c r="G79" s="7"/>
      <c r="H79" s="8" t="s">
        <v>57</v>
      </c>
      <c r="I79" s="8" t="s">
        <v>58</v>
      </c>
      <c r="J79" s="8" t="s">
        <v>59</v>
      </c>
      <c r="K79" s="8" t="s">
        <v>60</v>
      </c>
      <c r="L79" s="7"/>
      <c r="M79" s="8" t="s">
        <v>57</v>
      </c>
      <c r="N79" s="8" t="s">
        <v>58</v>
      </c>
      <c r="O79" s="88"/>
      <c r="P79" s="88"/>
      <c r="Q79" s="88"/>
      <c r="R79" s="88"/>
    </row>
    <row r="80" spans="1:18">
      <c r="A80" s="150"/>
      <c r="B80" s="7"/>
      <c r="C80" s="9"/>
      <c r="D80" s="9"/>
      <c r="E80" s="9"/>
      <c r="F80" s="9"/>
      <c r="G80" s="7"/>
      <c r="H80" s="9"/>
      <c r="I80" s="9"/>
      <c r="J80" s="9"/>
      <c r="K80" s="9"/>
      <c r="L80" s="7"/>
      <c r="M80" s="9"/>
      <c r="N80" s="9"/>
      <c r="O80" s="88"/>
      <c r="P80" s="88"/>
      <c r="Q80" s="88"/>
      <c r="R80" s="88"/>
    </row>
    <row r="81" spans="1:18" s="76" customFormat="1">
      <c r="A81" s="93" t="s">
        <v>81</v>
      </c>
      <c r="O81" s="88"/>
      <c r="P81" s="88"/>
      <c r="Q81" s="88"/>
      <c r="R81" s="88"/>
    </row>
    <row r="82" spans="1:18" s="76" customFormat="1">
      <c r="A82" s="91" t="s">
        <v>82</v>
      </c>
      <c r="C82" s="84">
        <v>0.41399999999999998</v>
      </c>
      <c r="D82" s="84">
        <v>0.40799999999999997</v>
      </c>
      <c r="E82" s="84">
        <v>0.40300000000000002</v>
      </c>
      <c r="F82" s="84">
        <v>0.39700000000000002</v>
      </c>
      <c r="H82" s="84">
        <v>0.39100000000000001</v>
      </c>
      <c r="I82" s="84">
        <v>0.38500000000000001</v>
      </c>
      <c r="J82" s="84">
        <v>0.38</v>
      </c>
      <c r="K82" s="84">
        <v>0.373</v>
      </c>
      <c r="M82" s="84">
        <v>0.36699999999999999</v>
      </c>
      <c r="N82" s="84">
        <v>0.36199999999999999</v>
      </c>
      <c r="O82" s="88"/>
      <c r="P82" s="88"/>
      <c r="Q82" s="88"/>
      <c r="R82" s="88"/>
    </row>
    <row r="83" spans="1:18" s="79" customFormat="1" ht="12" customHeight="1">
      <c r="A83" s="91" t="s">
        <v>83</v>
      </c>
      <c r="B83" s="85"/>
      <c r="C83" s="85">
        <v>7.9</v>
      </c>
      <c r="D83" s="85">
        <v>7.8</v>
      </c>
      <c r="E83" s="85">
        <v>7.8</v>
      </c>
      <c r="F83" s="85">
        <v>7.7</v>
      </c>
      <c r="G83" s="85"/>
      <c r="H83" s="85">
        <v>7.6</v>
      </c>
      <c r="I83" s="85">
        <v>7.5</v>
      </c>
      <c r="J83" s="85">
        <v>7.4</v>
      </c>
      <c r="K83" s="85">
        <v>7.3</v>
      </c>
      <c r="L83" s="85"/>
      <c r="M83" s="85">
        <v>7.2</v>
      </c>
      <c r="N83" s="85">
        <v>7.1</v>
      </c>
      <c r="O83" s="88"/>
      <c r="P83" s="88"/>
      <c r="Q83" s="88"/>
      <c r="R83" s="88"/>
    </row>
    <row r="84" spans="1:18" s="76" customFormat="1">
      <c r="A84" s="91" t="s">
        <v>105</v>
      </c>
      <c r="C84" s="86">
        <v>0.51900000000000002</v>
      </c>
      <c r="D84" s="86">
        <v>0.51700000000000002</v>
      </c>
      <c r="E84" s="86">
        <v>0.51400000000000001</v>
      </c>
      <c r="F84" s="86">
        <v>0.51200000000000001</v>
      </c>
      <c r="H84" s="86">
        <v>0.51100000000000001</v>
      </c>
      <c r="I84" s="86">
        <v>0.50900000000000001</v>
      </c>
      <c r="J84" s="86">
        <v>0.50700000000000001</v>
      </c>
      <c r="K84" s="86">
        <v>0.505</v>
      </c>
      <c r="M84" s="86">
        <v>0.502</v>
      </c>
      <c r="N84" s="86">
        <v>0.498</v>
      </c>
      <c r="O84" s="88"/>
      <c r="P84" s="88"/>
      <c r="Q84" s="88"/>
      <c r="R84" s="88"/>
    </row>
    <row r="85" spans="1:18" s="76" customFormat="1">
      <c r="A85" s="83"/>
      <c r="C85" s="149"/>
      <c r="D85" s="149"/>
      <c r="E85" s="149"/>
      <c r="F85" s="149"/>
      <c r="H85" s="149"/>
      <c r="I85" s="149"/>
      <c r="J85" s="149"/>
      <c r="K85" s="149"/>
      <c r="M85" s="149"/>
      <c r="N85" s="149"/>
      <c r="O85" s="88"/>
      <c r="P85" s="88"/>
      <c r="Q85" s="88"/>
      <c r="R85" s="88"/>
    </row>
    <row r="86" spans="1:18" s="76" customFormat="1" ht="14.25">
      <c r="A86" s="93" t="s">
        <v>84</v>
      </c>
      <c r="C86" s="84"/>
      <c r="D86" s="84"/>
      <c r="E86" s="84"/>
      <c r="F86" s="84"/>
      <c r="H86" s="84"/>
      <c r="I86" s="84"/>
      <c r="J86" s="84"/>
      <c r="K86" s="84"/>
      <c r="M86" s="84"/>
      <c r="N86" s="84"/>
      <c r="O86" s="88"/>
      <c r="P86" s="88"/>
      <c r="Q86" s="88"/>
      <c r="R86" s="88"/>
    </row>
    <row r="87" spans="1:18" s="76" customFormat="1">
      <c r="A87" s="91" t="s">
        <v>117</v>
      </c>
      <c r="B87" s="84"/>
      <c r="C87" s="84">
        <v>0.47799999999999998</v>
      </c>
      <c r="D87" s="84">
        <v>0.48199999999999998</v>
      </c>
      <c r="E87" s="84">
        <v>0.48499999999999999</v>
      </c>
      <c r="F87" s="84">
        <v>0.49299999999999999</v>
      </c>
      <c r="G87" s="84"/>
      <c r="H87" s="84">
        <v>0.497</v>
      </c>
      <c r="I87" s="84">
        <v>0.502</v>
      </c>
      <c r="J87" s="84">
        <v>0.50700000000000001</v>
      </c>
      <c r="K87" s="84">
        <v>0.51700000000000002</v>
      </c>
      <c r="L87" s="84"/>
      <c r="M87" s="84">
        <v>0.52100000000000002</v>
      </c>
      <c r="N87" s="84">
        <v>0.52500000000000002</v>
      </c>
      <c r="O87" s="88"/>
      <c r="P87" s="88"/>
      <c r="Q87" s="88"/>
      <c r="R87" s="88"/>
    </row>
    <row r="88" spans="1:18" s="76" customFormat="1" ht="25.5">
      <c r="A88" s="91" t="s">
        <v>85</v>
      </c>
      <c r="B88" s="88"/>
      <c r="C88" s="88">
        <v>7665</v>
      </c>
      <c r="D88" s="88">
        <v>7763</v>
      </c>
      <c r="E88" s="88">
        <v>7861</v>
      </c>
      <c r="F88" s="88">
        <v>8062</v>
      </c>
      <c r="G88" s="88"/>
      <c r="H88" s="88">
        <v>8181</v>
      </c>
      <c r="I88" s="88">
        <v>8290</v>
      </c>
      <c r="J88" s="88">
        <v>8404</v>
      </c>
      <c r="K88" s="88">
        <v>8620</v>
      </c>
      <c r="L88" s="88">
        <v>8235</v>
      </c>
      <c r="M88" s="88">
        <v>8745</v>
      </c>
      <c r="N88" s="88">
        <v>8838</v>
      </c>
      <c r="O88" s="88"/>
      <c r="P88" s="88"/>
      <c r="Q88" s="88"/>
      <c r="R88" s="88"/>
    </row>
    <row r="89" spans="1:18" s="76" customFormat="1">
      <c r="A89" s="91"/>
      <c r="O89" s="88"/>
      <c r="P89" s="88"/>
      <c r="Q89" s="88"/>
      <c r="R89" s="88"/>
    </row>
    <row r="90" spans="1:18" s="76" customFormat="1">
      <c r="A90" s="91" t="s">
        <v>106</v>
      </c>
      <c r="C90" s="92">
        <v>0.28000000000000003</v>
      </c>
      <c r="D90" s="92">
        <v>0.27800000000000002</v>
      </c>
      <c r="E90" s="92">
        <v>0.27400000000000002</v>
      </c>
      <c r="F90" s="92">
        <v>0.27400000000000002</v>
      </c>
      <c r="H90" s="92">
        <v>0.27700000000000002</v>
      </c>
      <c r="I90" s="92">
        <v>0.28000000000000003</v>
      </c>
      <c r="J90" s="92">
        <v>0.28299999999999997</v>
      </c>
      <c r="K90" s="92">
        <v>0.28299999999999997</v>
      </c>
      <c r="M90" s="92">
        <v>0.28299999999999997</v>
      </c>
      <c r="N90" s="92">
        <v>0.28399999999999997</v>
      </c>
      <c r="O90" s="88"/>
      <c r="P90" s="88"/>
      <c r="Q90" s="88"/>
      <c r="R90" s="88"/>
    </row>
    <row r="91" spans="1:18" s="76" customFormat="1">
      <c r="A91" s="83"/>
      <c r="C91" s="149"/>
      <c r="D91" s="149"/>
      <c r="E91" s="149"/>
      <c r="F91" s="149"/>
      <c r="H91" s="149"/>
      <c r="I91" s="149"/>
      <c r="J91" s="149"/>
      <c r="K91" s="149"/>
      <c r="M91" s="149"/>
      <c r="N91" s="149"/>
      <c r="O91" s="88"/>
      <c r="P91" s="88"/>
      <c r="Q91" s="88"/>
      <c r="R91" s="88"/>
    </row>
    <row r="92" spans="1:18" s="76" customFormat="1">
      <c r="A92" s="93" t="s">
        <v>86</v>
      </c>
      <c r="C92" s="95"/>
      <c r="D92" s="95"/>
      <c r="E92" s="95"/>
      <c r="F92" s="95"/>
      <c r="H92" s="95"/>
      <c r="I92" s="95"/>
      <c r="J92" s="95"/>
      <c r="K92" s="95"/>
      <c r="M92" s="95"/>
      <c r="N92" s="95"/>
      <c r="O92" s="88"/>
      <c r="P92" s="88"/>
      <c r="Q92" s="88"/>
      <c r="R92" s="88"/>
    </row>
    <row r="93" spans="1:18" s="76" customFormat="1">
      <c r="A93" s="147" t="s">
        <v>87</v>
      </c>
      <c r="C93" s="92">
        <v>1.4610000000000001</v>
      </c>
      <c r="D93" s="92">
        <v>1.474</v>
      </c>
      <c r="E93" s="92">
        <v>1.446</v>
      </c>
      <c r="F93" s="92">
        <v>1.4019999999999999</v>
      </c>
      <c r="H93" s="92">
        <v>1.337</v>
      </c>
      <c r="I93" s="92">
        <v>1.327</v>
      </c>
      <c r="J93" s="92">
        <v>1.3380000000000001</v>
      </c>
      <c r="K93" s="92">
        <v>1.353</v>
      </c>
      <c r="M93" s="92">
        <v>1.353</v>
      </c>
      <c r="N93" s="92">
        <v>1.37</v>
      </c>
      <c r="O93" s="88"/>
      <c r="P93" s="88"/>
      <c r="Q93" s="88"/>
      <c r="R93" s="88"/>
    </row>
    <row r="94" spans="1:18" s="76" customFormat="1">
      <c r="A94" s="147" t="s">
        <v>107</v>
      </c>
      <c r="C94" s="92">
        <v>0.28999999999999998</v>
      </c>
      <c r="D94" s="92">
        <v>0.29399999999999998</v>
      </c>
      <c r="E94" s="92">
        <v>0.29399999999999998</v>
      </c>
      <c r="F94" s="92">
        <v>0.29399999999999998</v>
      </c>
      <c r="H94" s="92">
        <v>0.29899999999999999</v>
      </c>
      <c r="I94" s="92">
        <v>0.28699999999999998</v>
      </c>
      <c r="J94" s="92">
        <v>0.28100000000000003</v>
      </c>
      <c r="K94" s="92">
        <v>0.27900000000000003</v>
      </c>
      <c r="M94" s="92">
        <v>0.27800000000000002</v>
      </c>
      <c r="N94" s="92">
        <v>0.27700000000000002</v>
      </c>
      <c r="O94" s="88"/>
      <c r="P94" s="88"/>
      <c r="Q94" s="88"/>
      <c r="R94" s="88"/>
    </row>
    <row r="95" spans="1:18" s="76" customFormat="1">
      <c r="A95" s="147"/>
      <c r="C95" s="92"/>
      <c r="D95" s="92"/>
      <c r="E95" s="92"/>
      <c r="F95" s="92"/>
      <c r="H95" s="92"/>
      <c r="I95" s="92"/>
      <c r="J95" s="92"/>
      <c r="K95" s="92"/>
      <c r="M95" s="92"/>
      <c r="N95" s="92"/>
      <c r="O95" s="88"/>
      <c r="P95" s="88"/>
      <c r="Q95" s="88"/>
      <c r="R95" s="88"/>
    </row>
    <row r="96" spans="1:18" s="79" customFormat="1" ht="33.75" customHeight="1" thickBot="1">
      <c r="A96" s="151" t="s">
        <v>118</v>
      </c>
      <c r="C96" s="152"/>
      <c r="D96" s="152"/>
      <c r="E96" s="152"/>
      <c r="F96" s="152"/>
      <c r="H96" s="152"/>
      <c r="I96" s="152"/>
      <c r="J96" s="152"/>
      <c r="K96" s="152"/>
      <c r="M96" s="152"/>
      <c r="N96" s="152"/>
      <c r="O96" s="88"/>
      <c r="P96" s="88"/>
      <c r="Q96" s="88"/>
      <c r="R96" s="88"/>
    </row>
    <row r="97" spans="1:18" s="76" customFormat="1" ht="13.5" thickTop="1">
      <c r="A97" s="83"/>
      <c r="C97" s="149"/>
      <c r="D97" s="149"/>
      <c r="E97" s="149"/>
      <c r="F97" s="149"/>
      <c r="H97" s="149"/>
      <c r="I97" s="149"/>
      <c r="J97" s="149"/>
      <c r="K97" s="149"/>
      <c r="M97" s="149"/>
      <c r="N97" s="149"/>
      <c r="O97" s="88"/>
      <c r="P97" s="88"/>
      <c r="Q97" s="88"/>
      <c r="R97" s="88"/>
    </row>
    <row r="98" spans="1:18" ht="18">
      <c r="A98" s="281" t="s">
        <v>99</v>
      </c>
      <c r="B98" s="7"/>
      <c r="C98" s="269">
        <v>2016</v>
      </c>
      <c r="D98" s="269"/>
      <c r="E98" s="269"/>
      <c r="F98" s="269"/>
      <c r="G98" s="7"/>
      <c r="H98" s="269">
        <v>2017</v>
      </c>
      <c r="I98" s="269"/>
      <c r="J98" s="269"/>
      <c r="K98" s="269"/>
      <c r="L98" s="7"/>
      <c r="M98" s="269">
        <v>2018</v>
      </c>
      <c r="N98" s="269"/>
      <c r="O98" s="88"/>
      <c r="P98" s="88"/>
      <c r="Q98" s="88"/>
      <c r="R98" s="88"/>
    </row>
    <row r="99" spans="1:18">
      <c r="A99" s="282"/>
      <c r="B99" s="7"/>
      <c r="C99" s="8" t="s">
        <v>57</v>
      </c>
      <c r="D99" s="8" t="s">
        <v>58</v>
      </c>
      <c r="E99" s="8" t="s">
        <v>59</v>
      </c>
      <c r="F99" s="8" t="s">
        <v>60</v>
      </c>
      <c r="G99" s="7"/>
      <c r="H99" s="8" t="s">
        <v>57</v>
      </c>
      <c r="I99" s="8" t="s">
        <v>58</v>
      </c>
      <c r="J99" s="8" t="s">
        <v>59</v>
      </c>
      <c r="K99" s="8" t="s">
        <v>60</v>
      </c>
      <c r="L99" s="7"/>
      <c r="M99" s="8" t="s">
        <v>57</v>
      </c>
      <c r="N99" s="8" t="s">
        <v>58</v>
      </c>
      <c r="O99" s="88"/>
      <c r="P99" s="88"/>
      <c r="Q99" s="88"/>
      <c r="R99" s="88"/>
    </row>
    <row r="100" spans="1:18">
      <c r="A100" s="77"/>
      <c r="B100" s="7"/>
      <c r="C100" s="9"/>
      <c r="D100" s="9"/>
      <c r="E100" s="9"/>
      <c r="F100" s="9"/>
      <c r="G100" s="7"/>
      <c r="H100" s="9"/>
      <c r="I100" s="9"/>
      <c r="J100" s="9"/>
      <c r="K100" s="9"/>
      <c r="L100" s="7"/>
      <c r="M100" s="9"/>
      <c r="N100" s="9"/>
      <c r="O100" s="88"/>
      <c r="P100" s="88"/>
      <c r="Q100" s="88"/>
      <c r="R100" s="88"/>
    </row>
    <row r="101" spans="1:18" s="76" customFormat="1">
      <c r="A101" s="96" t="s">
        <v>88</v>
      </c>
      <c r="C101" s="97">
        <v>5809</v>
      </c>
      <c r="D101" s="97">
        <v>5996</v>
      </c>
      <c r="E101" s="97">
        <v>6057</v>
      </c>
      <c r="F101" s="97">
        <v>6291</v>
      </c>
      <c r="H101" s="97">
        <v>6312</v>
      </c>
      <c r="I101" s="97">
        <v>6441</v>
      </c>
      <c r="J101" s="97">
        <v>6552</v>
      </c>
      <c r="K101" s="97">
        <v>6744</v>
      </c>
      <c r="M101" s="97">
        <v>6886</v>
      </c>
      <c r="N101" s="97">
        <v>7006</v>
      </c>
      <c r="O101" s="88"/>
      <c r="P101" s="88"/>
      <c r="Q101" s="88"/>
      <c r="R101" s="88"/>
    </row>
    <row r="102" spans="1:18" s="76" customFormat="1">
      <c r="A102" s="93"/>
      <c r="O102" s="88"/>
      <c r="P102" s="88"/>
      <c r="Q102" s="88"/>
      <c r="R102" s="88"/>
    </row>
    <row r="103" spans="1:18" s="79" customFormat="1">
      <c r="A103" s="94" t="s">
        <v>119</v>
      </c>
      <c r="O103" s="88"/>
      <c r="P103" s="88"/>
      <c r="Q103" s="88"/>
      <c r="R103" s="88"/>
    </row>
    <row r="104" spans="1:18" s="76" customFormat="1">
      <c r="A104" s="96" t="s">
        <v>0</v>
      </c>
      <c r="C104" s="99">
        <v>345</v>
      </c>
      <c r="D104" s="99">
        <v>359.3</v>
      </c>
      <c r="E104" s="99">
        <v>351.1</v>
      </c>
      <c r="F104" s="99">
        <v>354.5</v>
      </c>
      <c r="H104" s="99">
        <v>342.5</v>
      </c>
      <c r="I104" s="99">
        <v>341</v>
      </c>
      <c r="J104" s="99">
        <v>335.7</v>
      </c>
      <c r="K104" s="99">
        <v>346.4</v>
      </c>
      <c r="M104" s="99">
        <v>353.9</v>
      </c>
      <c r="N104" s="99">
        <v>349.7</v>
      </c>
      <c r="O104" s="88"/>
      <c r="P104" s="88"/>
      <c r="Q104" s="88"/>
      <c r="R104" s="88"/>
    </row>
    <row r="105" spans="1:18" s="76" customFormat="1">
      <c r="A105" s="96" t="s">
        <v>1</v>
      </c>
      <c r="C105" s="99">
        <v>105.3</v>
      </c>
      <c r="D105" s="99">
        <v>104.4</v>
      </c>
      <c r="E105" s="99">
        <v>104.7</v>
      </c>
      <c r="F105" s="99">
        <v>113.7</v>
      </c>
      <c r="H105" s="99">
        <v>121.7</v>
      </c>
      <c r="I105" s="99">
        <v>133.19999999999999</v>
      </c>
      <c r="J105" s="99">
        <v>151.9</v>
      </c>
      <c r="K105" s="99">
        <v>156.5</v>
      </c>
      <c r="M105" s="99">
        <v>162</v>
      </c>
      <c r="N105" s="99">
        <v>166.3</v>
      </c>
      <c r="O105" s="88"/>
      <c r="P105" s="88"/>
      <c r="Q105" s="88"/>
      <c r="R105" s="88"/>
    </row>
    <row r="106" spans="1:18" s="76" customFormat="1">
      <c r="A106" s="96" t="s">
        <v>80</v>
      </c>
      <c r="C106" s="99">
        <v>225.3</v>
      </c>
      <c r="D106" s="99">
        <v>231.8</v>
      </c>
      <c r="E106" s="99">
        <v>230.4</v>
      </c>
      <c r="F106" s="99">
        <v>244.7</v>
      </c>
      <c r="H106" s="99">
        <v>248</v>
      </c>
      <c r="I106" s="99">
        <v>259.8</v>
      </c>
      <c r="J106" s="99">
        <v>269.5</v>
      </c>
      <c r="K106" s="99">
        <v>278.7</v>
      </c>
      <c r="M106" s="99">
        <v>285.8</v>
      </c>
      <c r="N106" s="99">
        <v>284.7</v>
      </c>
      <c r="O106" s="88"/>
      <c r="P106" s="88"/>
      <c r="Q106" s="88"/>
      <c r="R106" s="88"/>
    </row>
    <row r="107" spans="1:18" s="79" customFormat="1" ht="25.5">
      <c r="A107" s="94" t="s">
        <v>89</v>
      </c>
      <c r="C107" s="95"/>
      <c r="D107" s="95"/>
      <c r="E107" s="95"/>
      <c r="F107" s="95"/>
      <c r="H107" s="95"/>
      <c r="I107" s="95"/>
      <c r="J107" s="95"/>
      <c r="K107" s="95"/>
      <c r="M107" s="95"/>
      <c r="N107" s="95"/>
      <c r="O107" s="88"/>
      <c r="P107" s="88"/>
      <c r="Q107" s="88"/>
      <c r="R107" s="88"/>
    </row>
    <row r="108" spans="1:18" s="76" customFormat="1">
      <c r="A108" s="96" t="s">
        <v>0</v>
      </c>
      <c r="C108" s="99">
        <v>3</v>
      </c>
      <c r="D108" s="99">
        <v>2.8</v>
      </c>
      <c r="E108" s="99">
        <v>2.7</v>
      </c>
      <c r="F108" s="99">
        <v>2.8</v>
      </c>
      <c r="H108" s="99">
        <v>3.1</v>
      </c>
      <c r="I108" s="99">
        <v>2.8</v>
      </c>
      <c r="J108" s="99">
        <v>2.9</v>
      </c>
      <c r="K108" s="99">
        <v>3.2</v>
      </c>
      <c r="M108" s="99">
        <v>3.1</v>
      </c>
      <c r="N108" s="99">
        <v>2.7</v>
      </c>
      <c r="O108" s="88"/>
      <c r="P108" s="88"/>
      <c r="Q108" s="88"/>
      <c r="R108" s="88"/>
    </row>
    <row r="109" spans="1:18" s="76" customFormat="1">
      <c r="A109" s="96" t="s">
        <v>1</v>
      </c>
      <c r="C109" s="99">
        <v>15.7</v>
      </c>
      <c r="D109" s="99">
        <v>15.2</v>
      </c>
      <c r="E109" s="99">
        <v>16.899999999999999</v>
      </c>
      <c r="F109" s="99">
        <v>18.100000000000001</v>
      </c>
      <c r="H109" s="99">
        <v>21.3</v>
      </c>
      <c r="I109" s="99">
        <v>25</v>
      </c>
      <c r="J109" s="99">
        <v>17.5</v>
      </c>
      <c r="K109" s="99">
        <v>10.9</v>
      </c>
      <c r="M109" s="99">
        <v>14.6</v>
      </c>
      <c r="N109" s="99">
        <v>11.3</v>
      </c>
      <c r="O109" s="88"/>
      <c r="P109" s="88"/>
      <c r="Q109" s="88"/>
      <c r="R109" s="88"/>
    </row>
    <row r="110" spans="1:18" s="76" customFormat="1">
      <c r="A110" s="93"/>
      <c r="C110" s="95"/>
      <c r="D110" s="95"/>
      <c r="E110" s="95"/>
      <c r="F110" s="95"/>
      <c r="H110" s="95"/>
      <c r="I110" s="95"/>
      <c r="J110" s="95"/>
      <c r="K110" s="95"/>
      <c r="M110" s="95"/>
      <c r="N110" s="95"/>
      <c r="O110" s="88"/>
      <c r="P110" s="88"/>
      <c r="Q110" s="88"/>
      <c r="R110" s="88"/>
    </row>
    <row r="111" spans="1:18" s="76" customFormat="1">
      <c r="A111" s="96" t="s">
        <v>90</v>
      </c>
      <c r="C111" s="99">
        <v>256.39999999999998</v>
      </c>
      <c r="D111" s="99">
        <v>211.1</v>
      </c>
      <c r="E111" s="99">
        <v>183</v>
      </c>
      <c r="F111" s="99">
        <v>188.9</v>
      </c>
      <c r="H111" s="99">
        <v>130.69999999999999</v>
      </c>
      <c r="I111" s="99">
        <v>92.7</v>
      </c>
      <c r="J111" s="99">
        <v>91.2</v>
      </c>
      <c r="K111" s="99">
        <v>90</v>
      </c>
      <c r="M111" s="99">
        <v>75.2</v>
      </c>
      <c r="N111" s="99">
        <v>79.900000000000006</v>
      </c>
      <c r="O111" s="88"/>
      <c r="P111" s="88"/>
      <c r="Q111" s="88"/>
      <c r="R111" s="88"/>
    </row>
    <row r="112" spans="1:18" s="79" customFormat="1" ht="13.5" thickBot="1">
      <c r="A112" s="100" t="s">
        <v>91</v>
      </c>
      <c r="C112" s="264">
        <v>222.1</v>
      </c>
      <c r="D112" s="264">
        <v>176.3</v>
      </c>
      <c r="E112" s="264">
        <v>169.8</v>
      </c>
      <c r="F112" s="264">
        <v>179.9</v>
      </c>
      <c r="H112" s="264">
        <v>64</v>
      </c>
      <c r="I112" s="264">
        <v>36.6</v>
      </c>
      <c r="J112" s="264">
        <v>39.700000000000003</v>
      </c>
      <c r="K112" s="264">
        <v>56</v>
      </c>
      <c r="M112" s="264">
        <v>39.700000000000003</v>
      </c>
      <c r="N112" s="264">
        <v>29.5</v>
      </c>
      <c r="O112" s="88"/>
      <c r="P112" s="88"/>
      <c r="Q112" s="88"/>
      <c r="R112" s="88"/>
    </row>
    <row r="113" spans="1:18" ht="13.5" thickTop="1">
      <c r="O113" s="88"/>
      <c r="P113" s="88"/>
      <c r="Q113" s="88"/>
      <c r="R113" s="88"/>
    </row>
    <row r="114" spans="1:18" ht="28.5" customHeight="1">
      <c r="A114" s="283" t="s">
        <v>101</v>
      </c>
      <c r="B114" s="7"/>
      <c r="C114" s="269">
        <v>2016</v>
      </c>
      <c r="D114" s="269"/>
      <c r="E114" s="269"/>
      <c r="F114" s="269"/>
      <c r="G114" s="7"/>
      <c r="H114" s="269">
        <v>2017</v>
      </c>
      <c r="I114" s="269"/>
      <c r="J114" s="269"/>
      <c r="K114" s="269"/>
      <c r="L114" s="7"/>
      <c r="M114" s="269">
        <v>2018</v>
      </c>
      <c r="N114" s="269"/>
      <c r="O114" s="88"/>
      <c r="P114" s="88"/>
      <c r="Q114" s="88"/>
      <c r="R114" s="88"/>
    </row>
    <row r="115" spans="1:18" ht="38.25" customHeight="1">
      <c r="A115" s="284"/>
      <c r="B115" s="7"/>
      <c r="C115" s="8" t="s">
        <v>57</v>
      </c>
      <c r="D115" s="8" t="s">
        <v>58</v>
      </c>
      <c r="E115" s="8" t="s">
        <v>59</v>
      </c>
      <c r="F115" s="8" t="s">
        <v>60</v>
      </c>
      <c r="G115" s="7"/>
      <c r="H115" s="8" t="s">
        <v>57</v>
      </c>
      <c r="I115" s="8" t="s">
        <v>58</v>
      </c>
      <c r="J115" s="8" t="s">
        <v>59</v>
      </c>
      <c r="K115" s="8" t="s">
        <v>60</v>
      </c>
      <c r="L115" s="7"/>
      <c r="M115" s="8" t="s">
        <v>57</v>
      </c>
      <c r="N115" s="8" t="s">
        <v>58</v>
      </c>
      <c r="O115" s="88"/>
      <c r="P115" s="88"/>
      <c r="Q115" s="88"/>
      <c r="R115" s="88"/>
    </row>
    <row r="116" spans="1:18" s="76" customFormat="1">
      <c r="A116" s="161" t="s">
        <v>8</v>
      </c>
      <c r="B116" s="80"/>
      <c r="C116" s="162">
        <v>16497</v>
      </c>
      <c r="D116" s="162">
        <v>16099</v>
      </c>
      <c r="E116" s="162">
        <v>15786</v>
      </c>
      <c r="F116" s="162">
        <v>15537</v>
      </c>
      <c r="G116" s="80"/>
      <c r="H116" s="162">
        <v>15481</v>
      </c>
      <c r="I116" s="162">
        <v>15131</v>
      </c>
      <c r="J116" s="162">
        <v>14818</v>
      </c>
      <c r="K116" s="162">
        <v>14587</v>
      </c>
      <c r="L116" s="80"/>
      <c r="M116" s="162">
        <v>14372</v>
      </c>
      <c r="N116" s="162">
        <v>13730</v>
      </c>
      <c r="O116" s="88"/>
      <c r="P116" s="88"/>
      <c r="Q116" s="88"/>
      <c r="R116" s="88"/>
    </row>
    <row r="117" spans="1:18" s="79" customFormat="1">
      <c r="A117" s="165" t="s">
        <v>92</v>
      </c>
      <c r="B117" s="167"/>
      <c r="C117" s="166">
        <v>349</v>
      </c>
      <c r="D117" s="166">
        <v>338</v>
      </c>
      <c r="E117" s="166">
        <v>344</v>
      </c>
      <c r="F117" s="166">
        <v>343</v>
      </c>
      <c r="G117" s="167"/>
      <c r="H117" s="166">
        <v>347</v>
      </c>
      <c r="I117" s="166">
        <v>351</v>
      </c>
      <c r="J117" s="166">
        <v>347</v>
      </c>
      <c r="K117" s="166">
        <v>341</v>
      </c>
      <c r="L117" s="167"/>
      <c r="M117" s="166">
        <v>348</v>
      </c>
      <c r="N117" s="166">
        <v>345</v>
      </c>
      <c r="O117" s="88"/>
      <c r="P117" s="88"/>
      <c r="Q117" s="88"/>
      <c r="R117" s="88"/>
    </row>
    <row r="118" spans="1:18" s="79" customFormat="1" ht="13.5" thickBot="1">
      <c r="A118" s="163" t="s">
        <v>78</v>
      </c>
      <c r="B118" s="167"/>
      <c r="C118" s="164">
        <v>16846</v>
      </c>
      <c r="D118" s="164">
        <v>16437</v>
      </c>
      <c r="E118" s="164">
        <v>16130</v>
      </c>
      <c r="F118" s="164">
        <v>15880</v>
      </c>
      <c r="G118" s="167"/>
      <c r="H118" s="164">
        <v>15828</v>
      </c>
      <c r="I118" s="164">
        <v>15482</v>
      </c>
      <c r="J118" s="164">
        <v>15165</v>
      </c>
      <c r="K118" s="164">
        <v>14928</v>
      </c>
      <c r="L118" s="167"/>
      <c r="M118" s="164">
        <v>14720</v>
      </c>
      <c r="N118" s="164">
        <v>14075</v>
      </c>
      <c r="O118" s="88"/>
      <c r="P118" s="88"/>
      <c r="Q118" s="88"/>
      <c r="R118" s="88"/>
    </row>
    <row r="119" spans="1:18" ht="13.5" thickTop="1">
      <c r="A119" s="138"/>
    </row>
    <row r="120" spans="1:18">
      <c r="A120" s="138"/>
      <c r="C120" s="131"/>
      <c r="D120" s="131"/>
      <c r="E120" s="131"/>
      <c r="F120" s="131"/>
      <c r="H120" s="131"/>
      <c r="I120" s="131"/>
      <c r="J120" s="131"/>
      <c r="K120" s="131"/>
      <c r="M120" s="131"/>
      <c r="N120" s="131"/>
    </row>
    <row r="121" spans="1:18">
      <c r="A121" s="138"/>
    </row>
  </sheetData>
  <mergeCells count="24">
    <mergeCell ref="M114:N114"/>
    <mergeCell ref="M2:N2"/>
    <mergeCell ref="M48:N48"/>
    <mergeCell ref="M66:N66"/>
    <mergeCell ref="M78:N78"/>
    <mergeCell ref="M98:N98"/>
    <mergeCell ref="A2:A3"/>
    <mergeCell ref="A114:A115"/>
    <mergeCell ref="A48:A49"/>
    <mergeCell ref="A98:A99"/>
    <mergeCell ref="A78:A79"/>
    <mergeCell ref="A66:A67"/>
    <mergeCell ref="C114:F114"/>
    <mergeCell ref="H2:K2"/>
    <mergeCell ref="H78:K78"/>
    <mergeCell ref="H98:K98"/>
    <mergeCell ref="H114:K114"/>
    <mergeCell ref="H48:K48"/>
    <mergeCell ref="H66:K66"/>
    <mergeCell ref="C2:F2"/>
    <mergeCell ref="C48:F48"/>
    <mergeCell ref="C66:F66"/>
    <mergeCell ref="C78:F78"/>
    <mergeCell ref="C98:F98"/>
  </mergeCells>
  <phoneticPr fontId="20" type="noConversion"/>
  <pageMargins left="0.75" right="0.75" top="1" bottom="1" header="0.5" footer="0.5"/>
  <pageSetup paperSize="9" scale="70" fitToHeight="0" orientation="landscape" r:id="rId1"/>
  <headerFooter alignWithMargins="0"/>
  <rowBreaks count="2" manualBreakCount="2">
    <brk id="47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Jankowski Tomasz - Korpo</cp:lastModifiedBy>
  <cp:lastPrinted>2018-07-24T13:02:08Z</cp:lastPrinted>
  <dcterms:created xsi:type="dcterms:W3CDTF">2010-12-20T13:07:37Z</dcterms:created>
  <dcterms:modified xsi:type="dcterms:W3CDTF">2018-07-24T13:02:15Z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