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7935"/>
  </bookViews>
  <sheets>
    <sheet name="Arkusz2" sheetId="2" r:id="rId1"/>
  </sheets>
  <calcPr calcId="152511"/>
</workbook>
</file>

<file path=xl/calcChain.xml><?xml version="1.0" encoding="utf-8"?>
<calcChain xmlns="http://schemas.openxmlformats.org/spreadsheetml/2006/main">
  <c r="J32" i="2" l="1"/>
  <c r="G18" i="2"/>
  <c r="I18" i="2" s="1"/>
  <c r="K18" i="2" s="1"/>
  <c r="G19" i="2"/>
  <c r="I19" i="2" s="1"/>
  <c r="K19" i="2" s="1"/>
  <c r="G20" i="2"/>
  <c r="I20" i="2" s="1"/>
  <c r="K20" i="2" s="1"/>
  <c r="G17" i="2"/>
  <c r="I17" i="2" s="1"/>
  <c r="E21" i="2"/>
  <c r="E27" i="2"/>
  <c r="E32" i="2"/>
  <c r="E37" i="2"/>
  <c r="E43" i="2"/>
  <c r="E49" i="2"/>
  <c r="G29" i="2"/>
  <c r="G30" i="2"/>
  <c r="I30" i="2" s="1"/>
  <c r="K30" i="2" s="1"/>
  <c r="G31" i="2"/>
  <c r="I31" i="2" s="1"/>
  <c r="K31" i="2" s="1"/>
  <c r="G23" i="2"/>
  <c r="I23" i="2" s="1"/>
  <c r="K23" i="2" s="1"/>
  <c r="G24" i="2"/>
  <c r="I24" i="2" s="1"/>
  <c r="K24" i="2" s="1"/>
  <c r="G25" i="2"/>
  <c r="I25" i="2" s="1"/>
  <c r="K25" i="2" s="1"/>
  <c r="G26" i="2"/>
  <c r="I26" i="2" s="1"/>
  <c r="K26" i="2" s="1"/>
  <c r="G34" i="2"/>
  <c r="I34" i="2" s="1"/>
  <c r="K34" i="2" s="1"/>
  <c r="G35" i="2"/>
  <c r="I35" i="2" s="1"/>
  <c r="K35" i="2" s="1"/>
  <c r="G36" i="2"/>
  <c r="I36" i="2" s="1"/>
  <c r="K36" i="2" s="1"/>
  <c r="G39" i="2"/>
  <c r="I39" i="2" s="1"/>
  <c r="G40" i="2"/>
  <c r="I40" i="2" s="1"/>
  <c r="K40" i="2" s="1"/>
  <c r="G41" i="2"/>
  <c r="I41" i="2" s="1"/>
  <c r="K41" i="2" s="1"/>
  <c r="G42" i="2"/>
  <c r="I42" i="2" s="1"/>
  <c r="K42" i="2" s="1"/>
  <c r="G45" i="2"/>
  <c r="I45" i="2" s="1"/>
  <c r="G46" i="2"/>
  <c r="G47" i="2"/>
  <c r="I47" i="2" s="1"/>
  <c r="K47" i="2" s="1"/>
  <c r="G48" i="2"/>
  <c r="I48" i="2" s="1"/>
  <c r="K48" i="2" s="1"/>
  <c r="G32" i="2" l="1"/>
  <c r="G43" i="2"/>
  <c r="G37" i="2"/>
  <c r="E50" i="2"/>
  <c r="G49" i="2"/>
  <c r="I29" i="2"/>
  <c r="K29" i="2" s="1"/>
  <c r="K32" i="2" s="1"/>
  <c r="I21" i="2"/>
  <c r="K17" i="2"/>
  <c r="K21" i="2" s="1"/>
  <c r="K27" i="2"/>
  <c r="I43" i="2"/>
  <c r="K39" i="2"/>
  <c r="K43" i="2" s="1"/>
  <c r="I27" i="2"/>
  <c r="G21" i="2"/>
  <c r="I46" i="2"/>
  <c r="K46" i="2" s="1"/>
  <c r="K45" i="2"/>
  <c r="G27" i="2"/>
  <c r="K49" i="2" l="1"/>
  <c r="I32" i="2"/>
  <c r="I37" i="2"/>
  <c r="K37" i="2"/>
  <c r="G50" i="2"/>
  <c r="I49" i="2"/>
  <c r="K50" i="2" l="1"/>
  <c r="I50" i="2"/>
</calcChain>
</file>

<file path=xl/sharedStrings.xml><?xml version="1.0" encoding="utf-8"?>
<sst xmlns="http://schemas.openxmlformats.org/spreadsheetml/2006/main" count="107" uniqueCount="73">
  <si>
    <t xml:space="preserve">SYMBOL POKOJU </t>
  </si>
  <si>
    <t>L.p.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</si>
  <si>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</si>
  <si>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</si>
  <si>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</si>
  <si>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</si>
  <si>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</si>
  <si>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</si>
  <si>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</si>
  <si>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</si>
  <si>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</si>
  <si>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</si>
  <si>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Wartość  brutto  ( G+I )</t>
  </si>
  <si>
    <t>Stawka VAT            w %</t>
  </si>
  <si>
    <t>Nazwy pokoi / segmentów</t>
  </si>
  <si>
    <t>K</t>
  </si>
  <si>
    <t>Budynek DELFIN</t>
  </si>
  <si>
    <t>Pokój 2 os. PS mały</t>
  </si>
  <si>
    <t xml:space="preserve">Pokój 2 os. PS </t>
  </si>
  <si>
    <t>Pokój 2 os. PS duży</t>
  </si>
  <si>
    <t>Pokój 2 os.</t>
  </si>
  <si>
    <t xml:space="preserve">Planowana Ilość pokoi do sprzątania </t>
  </si>
  <si>
    <t xml:space="preserve">Cena netto za jednorazowe sprzątanie  jednego pokoju </t>
  </si>
  <si>
    <t>PS  2 os.</t>
  </si>
  <si>
    <t>Pokój typu studio 4 osobowy</t>
  </si>
  <si>
    <t>Pokój typu studio 3 osobowy</t>
  </si>
  <si>
    <t>Pokój typu studio 2 osobowy</t>
  </si>
  <si>
    <t>Budynek JURATKA</t>
  </si>
  <si>
    <t>Razem budynek Delfin</t>
  </si>
  <si>
    <t>Razem budynek Juratka</t>
  </si>
  <si>
    <t>Razem budynek Goplana</t>
  </si>
  <si>
    <t>Budynek GOPLANA</t>
  </si>
  <si>
    <t>Budynek PERLA</t>
  </si>
  <si>
    <t>Budynek  ALGA</t>
  </si>
  <si>
    <t>Budynek ZATOKA</t>
  </si>
  <si>
    <t xml:space="preserve">Pokój 3 os. </t>
  </si>
  <si>
    <t xml:space="preserve">Pokój 2 os. </t>
  </si>
  <si>
    <t xml:space="preserve">Pokój 1 os. </t>
  </si>
  <si>
    <t>Planowana ilość sprzątań</t>
  </si>
  <si>
    <t>Pełny adres Odbiorcy (miejsce dostawy):</t>
  </si>
  <si>
    <t>Usługi utrzymania czystości</t>
  </si>
  <si>
    <t xml:space="preserve">AMW REWITA Sp. z o.o  ODDZIAŁ  REWITA  JURATA  Adres: ul.Helska 2 , 84-150 HEL </t>
  </si>
  <si>
    <t xml:space="preserve">Osoba wyznaczona do kontaktów z wykonawcami </t>
  </si>
  <si>
    <t>Iwona Godlewska tel 58 675 42 29</t>
  </si>
  <si>
    <t>Załącznikk nr 2 do SIWZ</t>
  </si>
  <si>
    <t>Imię i nazwisko i/lub nazwa (firma) Wykonawcy</t>
  </si>
  <si>
    <t>Adres Wykonawcy: kod, miejscowość, ulica, nr domu, nr lokalu</t>
  </si>
  <si>
    <t>Nr telefonu</t>
  </si>
  <si>
    <t>Nr faksu</t>
  </si>
  <si>
    <t>URL: http://</t>
  </si>
  <si>
    <t>E-mail:</t>
  </si>
  <si>
    <t>Organ rejestrowy</t>
  </si>
  <si>
    <t>Rejestr nr:</t>
  </si>
  <si>
    <t>NIP nr</t>
  </si>
  <si>
    <t>REGON Nr</t>
  </si>
  <si>
    <t>FORMULARZ OFERTOWO-CENOWY</t>
  </si>
  <si>
    <t xml:space="preserve">1. Łączna cena netto oferty w wysokości …………………...…………….. złotych (słownie:……………………………………………………………………………………………………………………………../100). </t>
  </si>
  <si>
    <t xml:space="preserve">2. Łączna cena brutto oferty w wysokości ………………………………... złotych (słownie: ……………………………………………………………………………………………………………………………./100). </t>
  </si>
  <si>
    <t>Wartość netto oferty ( G*H )</t>
  </si>
  <si>
    <t>Razem budynek Perla</t>
  </si>
  <si>
    <t>Razem budynek  Alga</t>
  </si>
  <si>
    <t>Razem budynek Zatoka</t>
  </si>
  <si>
    <t>Ogółem wartość  oferty</t>
  </si>
  <si>
    <t>...........................................................................</t>
  </si>
  <si>
    <t xml:space="preserve">       Miejscowość i data</t>
  </si>
  <si>
    <t xml:space="preserve">(Pożądany czytelny podpis albo podpis i pieczątka </t>
  </si>
  <si>
    <t xml:space="preserve">z imieniem i nazwiskiem)
</t>
  </si>
  <si>
    <t>Podpis osoby (osób) upoważnionej do występowania w imieniu Wykonawcy</t>
  </si>
  <si>
    <r>
      <t>powierzchnia jednego pokoju z łazienką             w m</t>
    </r>
    <r>
      <rPr>
        <vertAlign val="superscript"/>
        <sz val="10"/>
        <color indexed="8"/>
        <rFont val="Calibri"/>
        <family val="2"/>
        <charset val="238"/>
      </rPr>
      <t>2</t>
    </r>
  </si>
  <si>
    <t>P</t>
  </si>
  <si>
    <t>Z</t>
  </si>
  <si>
    <r>
      <t xml:space="preserve">Odpowiadając na ogłoszenie o zamówieniu nr sprawy: </t>
    </r>
    <r>
      <rPr>
        <b/>
        <sz val="9"/>
        <color theme="1"/>
        <rFont val="Calibri"/>
        <family val="2"/>
        <charset val="238"/>
        <scheme val="minor"/>
      </rPr>
      <t>RWT/OJRT/272/PZP/2/2019</t>
    </r>
    <r>
      <rPr>
        <b/>
        <sz val="9"/>
        <color indexed="8"/>
        <rFont val="Calibri"/>
        <family val="2"/>
        <charset val="238"/>
      </rPr>
      <t xml:space="preserve"> w trybie przetargu nieograniczonego  na„Usługa utrzymania czystości pomieszczeń wewnętrznych – pokoi hotelowych znajdujących w AMW REWITA Sp. z o.o. Oddział Rewita Jurata</t>
    </r>
    <r>
      <rPr>
        <sz val="9"/>
        <color indexed="8"/>
        <rFont val="Calibri"/>
        <family val="2"/>
        <charset val="238"/>
      </rPr>
      <t xml:space="preserve">”  </t>
    </r>
    <r>
      <rPr>
        <b/>
        <sz val="9"/>
        <color indexed="8"/>
        <rFont val="Calibri"/>
        <family val="2"/>
        <charset val="238"/>
      </rPr>
      <t xml:space="preserve">ul. Helska 2, 84-150 Hel   </t>
    </r>
    <r>
      <rPr>
        <sz val="9"/>
        <color indexed="8"/>
        <rFont val="Calibri"/>
        <family val="2"/>
        <charset val="238"/>
      </rPr>
      <t xml:space="preserve"> oferujemy zgodnie z treścią SIWZ  ceny jednostkowe w poniższej specyfikacji.</t>
    </r>
  </si>
  <si>
    <t>Wartość netto ( E*F ) za jednorazowe sprzątanie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</si>
</sst>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\ _z_ł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color theme="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vertAlign val="superscript"/>
      <sz val="10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/>
    <xf numFmtId="0" fontId="3" fillId="0" borderId="2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0" fontId="2" fillId="4" borderId="1" xfId="0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0" fontId="2" fillId="4" borderId="1" xfId="0" applyNumberFormat="1" applyFont="1" applyFill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164" fontId="2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12" fillId="0" borderId="0" xfId="1" applyFont="1"/>
    <xf numFmtId="0" fontId="12" fillId="0" borderId="0" xfId="0" applyFont="1"/>
    <xf numFmtId="0" fontId="12" fillId="0" borderId="0" xfId="1" applyFont="1" applyAlignment="1">
      <alignment horizontal="center"/>
    </xf>
    <xf numFmtId="165" fontId="12" fillId="0" borderId="0" xfId="1" applyNumberFormat="1" applyFont="1" applyAlignment="1"/>
    <xf numFmtId="165" fontId="12" fillId="0" borderId="0" xfId="1" applyNumberFormat="1" applyFont="1" applyBorder="1" applyAlignment="1"/>
    <xf numFmtId="165" fontId="12" fillId="0" borderId="0" xfId="1" applyNumberFormat="1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12" fillId="0" borderId="0" xfId="1" applyNumberFormat="1" applyFont="1" applyBorder="1" applyAlignment="1">
      <alignment horizontal="center"/>
    </xf>
    <xf numFmtId="165" fontId="12" fillId="0" borderId="0" xfId="1" applyNumberFormat="1" applyFont="1" applyBorder="1" applyAlignment="1">
      <alignment horizontal="center" wrapText="1"/>
    </xf>
    <xf numFmtId="165" fontId="12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9" fillId="0" borderId="0" xfId="1" applyFont="1" applyBorder="1" applyAlignment="1">
      <alignment horizontal="center" vertical="center" wrapText="1"/>
    </xf>
    <xf numFmtId="0" fontId="12" fillId="0" borderId="0" xfId="1" applyFont="1" applyBorder="1" applyAlignment="1">
      <alignment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13" fillId="0" borderId="6" xfId="0" applyFont="1" applyBorder="1" applyAlignment="1">
      <alignment horizontal="right"/>
    </xf>
    <xf numFmtId="0" fontId="8" fillId="0" borderId="1" xfId="1" applyFont="1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6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1" fillId="0" borderId="3" xfId="0" applyFont="1" applyBorder="1" applyAlignment="1"/>
    <xf numFmtId="0" fontId="1" fillId="0" borderId="4" xfId="0" applyFont="1" applyBorder="1" applyAlignment="1"/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/>
    </xf>
    <xf numFmtId="0" fontId="8" fillId="0" borderId="1" xfId="1" applyFont="1" applyBorder="1" applyAlignment="1">
      <alignment horizontal="left" wrapText="1"/>
    </xf>
    <xf numFmtId="0" fontId="9" fillId="0" borderId="1" xfId="1" applyFont="1" applyBorder="1" applyAlignment="1">
      <alignment horizontal="left" wrapText="1"/>
    </xf>
    <xf numFmtId="0" fontId="11" fillId="0" borderId="1" xfId="1" applyFont="1" applyBorder="1" applyAlignment="1">
      <alignment horizontal="center" vertical="center" wrapText="1"/>
    </xf>
    <xf numFmtId="0" fontId="6" fillId="0" borderId="1" xfId="0" applyFont="1" applyBorder="1" applyAlignment="1"/>
    <xf numFmtId="0" fontId="8" fillId="3" borderId="1" xfId="1" applyFont="1" applyFill="1" applyBorder="1" applyAlignment="1">
      <alignment horizontal="center" wrapText="1"/>
    </xf>
    <xf numFmtId="0" fontId="9" fillId="3" borderId="1" xfId="1" applyFont="1" applyFill="1" applyBorder="1" applyAlignment="1">
      <alignment horizontal="center"/>
    </xf>
    <xf numFmtId="0" fontId="8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abSelected="1" topLeftCell="A31" workbookViewId="0">
      <selection activeCell="N44" sqref="N44"/>
    </sheetView>
  </sheetViews>
  <sheetFormatPr defaultRowHeight="15" x14ac:dyDescent="0.25"/>
  <cols>
    <col min="1" max="1" width="3.7109375" bestFit="1" customWidth="1"/>
    <col min="2" max="2" width="29.140625" customWidth="1"/>
    <col min="3" max="3" width="7.5703125" bestFit="1" customWidth="1"/>
    <col min="4" max="4" width="11.28515625" customWidth="1"/>
    <col min="5" max="5" width="12.140625" customWidth="1"/>
    <col min="6" max="6" width="13.140625" bestFit="1" customWidth="1"/>
    <col min="7" max="9" width="11.28515625" customWidth="1"/>
    <col min="10" max="10" width="6.5703125" customWidth="1"/>
    <col min="11" max="11" width="13.5703125" bestFit="1" customWidth="1"/>
  </cols>
  <sheetData>
    <row r="1" spans="1:11" x14ac:dyDescent="0.25">
      <c r="A1" s="48" t="s">
        <v>44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5" customHeight="1" x14ac:dyDescent="0.25">
      <c r="A2" s="65" t="s">
        <v>40</v>
      </c>
      <c r="B2" s="66"/>
      <c r="C2" s="66"/>
      <c r="D2" s="66"/>
      <c r="E2" s="66"/>
      <c r="F2" s="66"/>
      <c r="G2" s="66"/>
      <c r="H2" s="66"/>
      <c r="I2" s="66"/>
      <c r="J2" s="51"/>
      <c r="K2" s="51"/>
    </row>
    <row r="3" spans="1:11" ht="21.75" customHeight="1" x14ac:dyDescent="0.25">
      <c r="A3" s="67" t="s">
        <v>39</v>
      </c>
      <c r="B3" s="68"/>
      <c r="C3" s="63" t="s">
        <v>41</v>
      </c>
      <c r="D3" s="49"/>
      <c r="E3" s="49"/>
      <c r="F3" s="49"/>
      <c r="G3" s="49"/>
      <c r="H3" s="49"/>
      <c r="I3" s="49"/>
      <c r="J3" s="64"/>
      <c r="K3" s="64"/>
    </row>
    <row r="4" spans="1:11" ht="24" customHeight="1" x14ac:dyDescent="0.25">
      <c r="A4" s="61" t="s">
        <v>42</v>
      </c>
      <c r="B4" s="62"/>
      <c r="C4" s="49" t="s">
        <v>43</v>
      </c>
      <c r="D4" s="49"/>
      <c r="E4" s="49"/>
      <c r="F4" s="49"/>
      <c r="G4" s="49"/>
      <c r="H4" s="49"/>
      <c r="I4" s="49"/>
      <c r="J4" s="50"/>
      <c r="K4" s="50"/>
    </row>
    <row r="5" spans="1:11" ht="22.5" customHeight="1" x14ac:dyDescent="0.25">
      <c r="A5" s="52" t="s">
        <v>55</v>
      </c>
      <c r="B5" s="53"/>
      <c r="C5" s="53"/>
      <c r="D5" s="53"/>
      <c r="E5" s="53"/>
      <c r="F5" s="53"/>
      <c r="G5" s="53"/>
      <c r="H5" s="53"/>
      <c r="I5" s="53"/>
      <c r="J5" s="54"/>
      <c r="K5" s="55"/>
    </row>
    <row r="6" spans="1:11" ht="27.75" customHeight="1" x14ac:dyDescent="0.25">
      <c r="A6" s="56" t="s">
        <v>45</v>
      </c>
      <c r="B6" s="57"/>
      <c r="C6" s="49"/>
      <c r="D6" s="49"/>
      <c r="E6" s="49"/>
      <c r="F6" s="49"/>
      <c r="G6" s="49"/>
      <c r="H6" s="49"/>
      <c r="I6" s="49"/>
      <c r="J6" s="50"/>
      <c r="K6" s="50"/>
    </row>
    <row r="7" spans="1:11" ht="30" customHeight="1" x14ac:dyDescent="0.25">
      <c r="A7" s="56" t="s">
        <v>46</v>
      </c>
      <c r="B7" s="57"/>
      <c r="C7" s="49"/>
      <c r="D7" s="49"/>
      <c r="E7" s="49"/>
      <c r="F7" s="49"/>
      <c r="G7" s="49"/>
      <c r="H7" s="49"/>
      <c r="I7" s="49"/>
      <c r="J7" s="50"/>
      <c r="K7" s="50"/>
    </row>
    <row r="8" spans="1:11" x14ac:dyDescent="0.25">
      <c r="A8" s="56" t="s">
        <v>47</v>
      </c>
      <c r="B8" s="57"/>
      <c r="C8" s="58"/>
      <c r="D8" s="58"/>
      <c r="E8" s="58"/>
      <c r="F8" s="59" t="s">
        <v>48</v>
      </c>
      <c r="G8" s="60"/>
      <c r="H8" s="49"/>
      <c r="I8" s="49"/>
      <c r="J8" s="51"/>
      <c r="K8" s="51"/>
    </row>
    <row r="9" spans="1:11" x14ac:dyDescent="0.25">
      <c r="A9" s="57" t="s">
        <v>49</v>
      </c>
      <c r="B9" s="57"/>
      <c r="C9" s="49"/>
      <c r="D9" s="49"/>
      <c r="E9" s="49"/>
      <c r="F9" s="56" t="s">
        <v>50</v>
      </c>
      <c r="G9" s="57"/>
      <c r="H9" s="49"/>
      <c r="I9" s="49"/>
      <c r="J9" s="51"/>
      <c r="K9" s="51"/>
    </row>
    <row r="10" spans="1:11" x14ac:dyDescent="0.25">
      <c r="A10" s="57" t="s">
        <v>51</v>
      </c>
      <c r="B10" s="57"/>
      <c r="C10" s="49"/>
      <c r="D10" s="49"/>
      <c r="E10" s="49"/>
      <c r="F10" s="56" t="s">
        <v>52</v>
      </c>
      <c r="G10" s="57"/>
      <c r="H10" s="49"/>
      <c r="I10" s="49"/>
      <c r="J10" s="51"/>
      <c r="K10" s="51"/>
    </row>
    <row r="11" spans="1:11" x14ac:dyDescent="0.25">
      <c r="A11" s="57" t="s">
        <v>53</v>
      </c>
      <c r="B11" s="57"/>
      <c r="C11" s="49"/>
      <c r="D11" s="49"/>
      <c r="E11" s="49"/>
      <c r="F11" s="56" t="s">
        <v>54</v>
      </c>
      <c r="G11" s="57"/>
      <c r="H11" s="49"/>
      <c r="I11" s="49"/>
      <c r="J11" s="51"/>
      <c r="K11" s="51"/>
    </row>
    <row r="12" spans="1:11" ht="41.25" customHeight="1" x14ac:dyDescent="0.25">
      <c r="A12" s="42" t="s">
        <v>71</v>
      </c>
      <c r="B12" s="42"/>
      <c r="C12" s="42"/>
      <c r="D12" s="42"/>
      <c r="E12" s="42"/>
      <c r="F12" s="42"/>
      <c r="G12" s="42"/>
      <c r="H12" s="42"/>
      <c r="I12" s="42"/>
      <c r="J12" s="40"/>
      <c r="K12" s="40"/>
    </row>
    <row r="13" spans="1:11" ht="3.75" customHeight="1" x14ac:dyDescent="0.25"/>
    <row r="14" spans="1:11" ht="66" x14ac:dyDescent="0.25">
      <c r="A14" s="35" t="s">
        <v>1</v>
      </c>
      <c r="B14" s="35" t="s">
        <v>14</v>
      </c>
      <c r="C14" s="35" t="s">
        <v>0</v>
      </c>
      <c r="D14" s="35" t="s">
        <v>68</v>
      </c>
      <c r="E14" s="35" t="s">
        <v>21</v>
      </c>
      <c r="F14" s="1" t="s">
        <v>22</v>
      </c>
      <c r="G14" s="1" t="s">
        <v>72</v>
      </c>
      <c r="H14" s="1" t="s">
        <v>38</v>
      </c>
      <c r="I14" s="1" t="s">
        <v>58</v>
      </c>
      <c r="J14" s="36" t="s">
        <v>13</v>
      </c>
      <c r="K14" s="35" t="s">
        <v>12</v>
      </c>
    </row>
    <row r="15" spans="1:11" x14ac:dyDescent="0.25">
      <c r="A15" s="1" t="s">
        <v>2</v>
      </c>
      <c r="B15" s="1" t="s">
        <v>3</v>
      </c>
      <c r="C15" s="1" t="s">
        <v>4</v>
      </c>
      <c r="D15" s="1" t="s">
        <v>5</v>
      </c>
      <c r="E15" s="1" t="s">
        <v>6</v>
      </c>
      <c r="F15" s="1" t="s">
        <v>7</v>
      </c>
      <c r="G15" s="1" t="s">
        <v>8</v>
      </c>
      <c r="H15" s="1" t="s">
        <v>9</v>
      </c>
      <c r="I15" s="1" t="s">
        <v>10</v>
      </c>
      <c r="J15" s="2" t="s">
        <v>11</v>
      </c>
      <c r="K15" s="2" t="s">
        <v>15</v>
      </c>
    </row>
    <row r="16" spans="1:11" x14ac:dyDescent="0.25">
      <c r="A16" s="46" t="s">
        <v>16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x14ac:dyDescent="0.25">
      <c r="A17" s="3">
        <v>1</v>
      </c>
      <c r="B17" s="9" t="s">
        <v>17</v>
      </c>
      <c r="C17" s="1" t="s">
        <v>5</v>
      </c>
      <c r="D17" s="4">
        <v>30.6</v>
      </c>
      <c r="E17" s="7">
        <v>3</v>
      </c>
      <c r="F17" s="5"/>
      <c r="G17" s="12">
        <f>E17*F17</f>
        <v>0</v>
      </c>
      <c r="H17" s="18">
        <v>10</v>
      </c>
      <c r="I17" s="12">
        <f>G17*H17</f>
        <v>0</v>
      </c>
      <c r="J17" s="16">
        <v>0.23</v>
      </c>
      <c r="K17" s="17">
        <f>I17*123%</f>
        <v>0</v>
      </c>
    </row>
    <row r="18" spans="1:11" x14ac:dyDescent="0.25">
      <c r="A18" s="3">
        <v>2</v>
      </c>
      <c r="B18" s="9" t="s">
        <v>18</v>
      </c>
      <c r="C18" s="1" t="s">
        <v>5</v>
      </c>
      <c r="D18" s="4">
        <v>37.799999999999997</v>
      </c>
      <c r="E18" s="7">
        <v>28</v>
      </c>
      <c r="F18" s="5"/>
      <c r="G18" s="12">
        <f>E18*F18</f>
        <v>0</v>
      </c>
      <c r="H18" s="18">
        <v>10</v>
      </c>
      <c r="I18" s="12">
        <f>G18*H18</f>
        <v>0</v>
      </c>
      <c r="J18" s="16">
        <v>0.23</v>
      </c>
      <c r="K18" s="17">
        <f>I18*123%</f>
        <v>0</v>
      </c>
    </row>
    <row r="19" spans="1:11" x14ac:dyDescent="0.25">
      <c r="A19" s="3">
        <v>3</v>
      </c>
      <c r="B19" s="9" t="s">
        <v>19</v>
      </c>
      <c r="C19" s="1" t="s">
        <v>5</v>
      </c>
      <c r="D19" s="4">
        <v>47.8</v>
      </c>
      <c r="E19" s="7">
        <v>3</v>
      </c>
      <c r="F19" s="5"/>
      <c r="G19" s="12">
        <f>E19*F19</f>
        <v>0</v>
      </c>
      <c r="H19" s="18">
        <v>10</v>
      </c>
      <c r="I19" s="12">
        <f>G19*H19</f>
        <v>0</v>
      </c>
      <c r="J19" s="16">
        <v>0.23</v>
      </c>
      <c r="K19" s="17">
        <f>I19*123%</f>
        <v>0</v>
      </c>
    </row>
    <row r="20" spans="1:11" x14ac:dyDescent="0.25">
      <c r="A20" s="3">
        <v>4</v>
      </c>
      <c r="B20" s="9" t="s">
        <v>20</v>
      </c>
      <c r="C20" s="1" t="s">
        <v>5</v>
      </c>
      <c r="D20" s="4">
        <v>17.5</v>
      </c>
      <c r="E20" s="7">
        <v>78</v>
      </c>
      <c r="F20" s="5"/>
      <c r="G20" s="12">
        <f>E20*F20</f>
        <v>0</v>
      </c>
      <c r="H20" s="18">
        <v>10</v>
      </c>
      <c r="I20" s="12">
        <f>G20*H20</f>
        <v>0</v>
      </c>
      <c r="J20" s="16">
        <v>0.23</v>
      </c>
      <c r="K20" s="17">
        <f>I20*123%</f>
        <v>0</v>
      </c>
    </row>
    <row r="21" spans="1:11" x14ac:dyDescent="0.25">
      <c r="A21" s="19"/>
      <c r="B21" s="20" t="s">
        <v>28</v>
      </c>
      <c r="C21" s="2"/>
      <c r="D21" s="21"/>
      <c r="E21" s="22">
        <f>SUM(E17:E20)</f>
        <v>112</v>
      </c>
      <c r="F21" s="21"/>
      <c r="G21" s="23">
        <f>SUM(G17:G20)</f>
        <v>0</v>
      </c>
      <c r="H21" s="23"/>
      <c r="I21" s="23">
        <f>SUM(I17:I20)</f>
        <v>0</v>
      </c>
      <c r="J21" s="23"/>
      <c r="K21" s="24">
        <f>SUM(K17:K20)</f>
        <v>0</v>
      </c>
    </row>
    <row r="22" spans="1:11" x14ac:dyDescent="0.25">
      <c r="A22" s="44" t="s">
        <v>27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</row>
    <row r="23" spans="1:11" x14ac:dyDescent="0.25">
      <c r="A23" s="3">
        <v>5</v>
      </c>
      <c r="B23" s="9" t="s">
        <v>23</v>
      </c>
      <c r="C23" s="1" t="s">
        <v>11</v>
      </c>
      <c r="D23" s="4">
        <v>40.22</v>
      </c>
      <c r="E23" s="7">
        <v>6</v>
      </c>
      <c r="F23" s="5"/>
      <c r="G23" s="12">
        <f>E23*F23</f>
        <v>0</v>
      </c>
      <c r="H23" s="18">
        <v>5</v>
      </c>
      <c r="I23" s="12">
        <f>G23*H23</f>
        <v>0</v>
      </c>
      <c r="J23" s="16">
        <v>0.23</v>
      </c>
      <c r="K23" s="17">
        <f>I23*123%</f>
        <v>0</v>
      </c>
    </row>
    <row r="24" spans="1:11" x14ac:dyDescent="0.25">
      <c r="A24" s="3">
        <v>6</v>
      </c>
      <c r="B24" s="10" t="s">
        <v>24</v>
      </c>
      <c r="C24" s="1" t="s">
        <v>11</v>
      </c>
      <c r="D24" s="4">
        <v>26.67</v>
      </c>
      <c r="E24" s="7">
        <v>6</v>
      </c>
      <c r="F24" s="5"/>
      <c r="G24" s="12">
        <f>E24*F24</f>
        <v>0</v>
      </c>
      <c r="H24" s="18">
        <v>5</v>
      </c>
      <c r="I24" s="12">
        <f>G24*H24</f>
        <v>0</v>
      </c>
      <c r="J24" s="16">
        <v>0.23</v>
      </c>
      <c r="K24" s="17">
        <f>I24*123%</f>
        <v>0</v>
      </c>
    </row>
    <row r="25" spans="1:11" x14ac:dyDescent="0.25">
      <c r="A25" s="3">
        <v>7</v>
      </c>
      <c r="B25" s="10" t="s">
        <v>25</v>
      </c>
      <c r="C25" s="1" t="s">
        <v>11</v>
      </c>
      <c r="D25" s="4">
        <v>27.16</v>
      </c>
      <c r="E25" s="7">
        <v>12</v>
      </c>
      <c r="F25" s="5"/>
      <c r="G25" s="12">
        <f>E25*F25</f>
        <v>0</v>
      </c>
      <c r="H25" s="18">
        <v>5</v>
      </c>
      <c r="I25" s="12">
        <f>G25*H25</f>
        <v>0</v>
      </c>
      <c r="J25" s="16">
        <v>0.23</v>
      </c>
      <c r="K25" s="17">
        <f>I25*123%</f>
        <v>0</v>
      </c>
    </row>
    <row r="26" spans="1:11" x14ac:dyDescent="0.25">
      <c r="A26" s="3">
        <v>8</v>
      </c>
      <c r="B26" s="10" t="s">
        <v>26</v>
      </c>
      <c r="C26" s="1" t="s">
        <v>11</v>
      </c>
      <c r="D26" s="4">
        <v>25.97</v>
      </c>
      <c r="E26" s="7">
        <v>6</v>
      </c>
      <c r="F26" s="5"/>
      <c r="G26" s="12">
        <f>E26*F26</f>
        <v>0</v>
      </c>
      <c r="H26" s="18">
        <v>5</v>
      </c>
      <c r="I26" s="12">
        <f>G26*H26</f>
        <v>0</v>
      </c>
      <c r="J26" s="16">
        <v>0.23</v>
      </c>
      <c r="K26" s="17">
        <f>I26*123%</f>
        <v>0</v>
      </c>
    </row>
    <row r="27" spans="1:11" x14ac:dyDescent="0.25">
      <c r="A27" s="11"/>
      <c r="B27" s="20" t="s">
        <v>29</v>
      </c>
      <c r="C27" s="2"/>
      <c r="D27" s="21"/>
      <c r="E27" s="22">
        <f>SUM(E23:E26)</f>
        <v>30</v>
      </c>
      <c r="F27" s="21"/>
      <c r="G27" s="23">
        <f>SUM(G23:G26)</f>
        <v>0</v>
      </c>
      <c r="H27" s="23"/>
      <c r="I27" s="23">
        <f>SUM(I23:I26)</f>
        <v>0</v>
      </c>
      <c r="J27" s="23"/>
      <c r="K27" s="23">
        <f>SUM(K23:K26)</f>
        <v>0</v>
      </c>
    </row>
    <row r="28" spans="1:11" x14ac:dyDescent="0.25">
      <c r="A28" s="44" t="s">
        <v>31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</row>
    <row r="29" spans="1:11" x14ac:dyDescent="0.25">
      <c r="A29" s="3">
        <v>9</v>
      </c>
      <c r="B29" s="9" t="s">
        <v>23</v>
      </c>
      <c r="C29" s="1" t="s">
        <v>8</v>
      </c>
      <c r="D29" s="4">
        <v>39.35</v>
      </c>
      <c r="E29" s="7">
        <v>6</v>
      </c>
      <c r="F29" s="5"/>
      <c r="G29" s="12">
        <f>E29*F29</f>
        <v>0</v>
      </c>
      <c r="H29" s="18">
        <v>5</v>
      </c>
      <c r="I29" s="12">
        <f>G29*H29</f>
        <v>0</v>
      </c>
      <c r="J29" s="16">
        <v>0.23</v>
      </c>
      <c r="K29" s="6">
        <f>I29*123%</f>
        <v>0</v>
      </c>
    </row>
    <row r="30" spans="1:11" x14ac:dyDescent="0.25">
      <c r="A30" s="3"/>
      <c r="B30" s="10" t="s">
        <v>25</v>
      </c>
      <c r="C30" s="1" t="s">
        <v>8</v>
      </c>
      <c r="D30" s="4">
        <v>26.75</v>
      </c>
      <c r="E30" s="7">
        <v>12</v>
      </c>
      <c r="F30" s="5"/>
      <c r="G30" s="12">
        <f>E30*F30</f>
        <v>0</v>
      </c>
      <c r="H30" s="18">
        <v>5</v>
      </c>
      <c r="I30" s="12">
        <f>G30*H30</f>
        <v>0</v>
      </c>
      <c r="J30" s="16">
        <v>0.23</v>
      </c>
      <c r="K30" s="6">
        <f>I30*123%</f>
        <v>0</v>
      </c>
    </row>
    <row r="31" spans="1:11" x14ac:dyDescent="0.25">
      <c r="A31" s="3">
        <v>11</v>
      </c>
      <c r="B31" s="10" t="s">
        <v>26</v>
      </c>
      <c r="C31" s="1" t="s">
        <v>8</v>
      </c>
      <c r="D31" s="4">
        <v>28.34</v>
      </c>
      <c r="E31" s="7">
        <v>12</v>
      </c>
      <c r="F31" s="5"/>
      <c r="G31" s="12">
        <f>E31*F31</f>
        <v>0</v>
      </c>
      <c r="H31" s="18">
        <v>5</v>
      </c>
      <c r="I31" s="12">
        <f>G31*H31</f>
        <v>0</v>
      </c>
      <c r="J31" s="16">
        <v>0.23</v>
      </c>
      <c r="K31" s="6">
        <f>I31*123%</f>
        <v>0</v>
      </c>
    </row>
    <row r="32" spans="1:11" x14ac:dyDescent="0.25">
      <c r="A32" s="25"/>
      <c r="B32" s="20" t="s">
        <v>30</v>
      </c>
      <c r="C32" s="2"/>
      <c r="D32" s="21"/>
      <c r="E32" s="22">
        <f>SUM(E29:E31)</f>
        <v>30</v>
      </c>
      <c r="F32" s="21"/>
      <c r="G32" s="23">
        <f>SUM(G29:G31)</f>
        <v>0</v>
      </c>
      <c r="H32" s="23"/>
      <c r="I32" s="23">
        <f>SUM(I29:I31)</f>
        <v>0</v>
      </c>
      <c r="J32" s="23">
        <f>SUM(J29:J31)</f>
        <v>0.69000000000000006</v>
      </c>
      <c r="K32" s="23">
        <f>SUM(K29:K31)</f>
        <v>0</v>
      </c>
    </row>
    <row r="33" spans="1:11" x14ac:dyDescent="0.25">
      <c r="A33" s="44" t="s">
        <v>32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</row>
    <row r="34" spans="1:11" x14ac:dyDescent="0.25">
      <c r="A34" s="3">
        <v>6</v>
      </c>
      <c r="B34" s="10" t="s">
        <v>35</v>
      </c>
      <c r="C34" s="1" t="s">
        <v>69</v>
      </c>
      <c r="D34" s="4">
        <v>21.77</v>
      </c>
      <c r="E34" s="7">
        <v>5</v>
      </c>
      <c r="F34" s="5"/>
      <c r="G34" s="12">
        <f>E34*F34</f>
        <v>0</v>
      </c>
      <c r="H34" s="18">
        <v>5</v>
      </c>
      <c r="I34" s="12">
        <f>G34*H34</f>
        <v>0</v>
      </c>
      <c r="J34" s="16">
        <v>0.23</v>
      </c>
      <c r="K34" s="17">
        <f>I34*123%</f>
        <v>0</v>
      </c>
    </row>
    <row r="35" spans="1:11" x14ac:dyDescent="0.25">
      <c r="A35" s="3">
        <v>7</v>
      </c>
      <c r="B35" s="10" t="s">
        <v>36</v>
      </c>
      <c r="C35" s="1" t="s">
        <v>69</v>
      </c>
      <c r="D35" s="4">
        <v>18.8</v>
      </c>
      <c r="E35" s="7">
        <v>17</v>
      </c>
      <c r="F35" s="5"/>
      <c r="G35" s="12">
        <f>E35*F35</f>
        <v>0</v>
      </c>
      <c r="H35" s="18">
        <v>5</v>
      </c>
      <c r="I35" s="12">
        <f>G35*H35</f>
        <v>0</v>
      </c>
      <c r="J35" s="16">
        <v>0.23</v>
      </c>
      <c r="K35" s="17">
        <f>I35*123%</f>
        <v>0</v>
      </c>
    </row>
    <row r="36" spans="1:11" x14ac:dyDescent="0.25">
      <c r="A36" s="3">
        <v>8</v>
      </c>
      <c r="B36" s="10" t="s">
        <v>37</v>
      </c>
      <c r="C36" s="1" t="s">
        <v>69</v>
      </c>
      <c r="D36" s="4">
        <v>16.93</v>
      </c>
      <c r="E36" s="7">
        <v>9</v>
      </c>
      <c r="F36" s="5"/>
      <c r="G36" s="12">
        <f>E36*F36</f>
        <v>0</v>
      </c>
      <c r="H36" s="18">
        <v>5</v>
      </c>
      <c r="I36" s="12">
        <f>G36*H36</f>
        <v>0</v>
      </c>
      <c r="J36" s="16">
        <v>0.23</v>
      </c>
      <c r="K36" s="17">
        <f>I36*123%</f>
        <v>0</v>
      </c>
    </row>
    <row r="37" spans="1:11" x14ac:dyDescent="0.25">
      <c r="A37" s="26"/>
      <c r="B37" s="20" t="s">
        <v>59</v>
      </c>
      <c r="C37" s="1" t="s">
        <v>69</v>
      </c>
      <c r="D37" s="21"/>
      <c r="E37" s="22">
        <f>SUM(E34:E36)</f>
        <v>31</v>
      </c>
      <c r="F37" s="21"/>
      <c r="G37" s="23">
        <f>SUM(G34:G36)</f>
        <v>0</v>
      </c>
      <c r="H37" s="23"/>
      <c r="I37" s="23">
        <f>SUM(I34:I36)</f>
        <v>0</v>
      </c>
      <c r="J37" s="22"/>
      <c r="K37" s="27">
        <f>SUM(K34:K36)</f>
        <v>0</v>
      </c>
    </row>
    <row r="38" spans="1:11" x14ac:dyDescent="0.25">
      <c r="A38" s="44" t="s">
        <v>33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</row>
    <row r="39" spans="1:11" x14ac:dyDescent="0.25">
      <c r="A39" s="3">
        <v>5</v>
      </c>
      <c r="B39" s="9" t="s">
        <v>23</v>
      </c>
      <c r="C39" s="1" t="s">
        <v>2</v>
      </c>
      <c r="D39" s="4">
        <v>39.64</v>
      </c>
      <c r="E39" s="7">
        <v>6</v>
      </c>
      <c r="F39" s="5"/>
      <c r="G39" s="12">
        <f>E39*F39</f>
        <v>0</v>
      </c>
      <c r="H39" s="18">
        <v>5</v>
      </c>
      <c r="I39" s="12">
        <f>G39*H39</f>
        <v>0</v>
      </c>
      <c r="J39" s="16">
        <v>0.23</v>
      </c>
      <c r="K39" s="17">
        <f>I39*123%</f>
        <v>0</v>
      </c>
    </row>
    <row r="40" spans="1:11" x14ac:dyDescent="0.25">
      <c r="A40" s="3">
        <v>6</v>
      </c>
      <c r="B40" s="10" t="s">
        <v>24</v>
      </c>
      <c r="C40" s="1" t="s">
        <v>2</v>
      </c>
      <c r="D40" s="4">
        <v>26.61</v>
      </c>
      <c r="E40" s="7">
        <v>6</v>
      </c>
      <c r="F40" s="5"/>
      <c r="G40" s="12">
        <f>E40*F40</f>
        <v>0</v>
      </c>
      <c r="H40" s="18">
        <v>5</v>
      </c>
      <c r="I40" s="12">
        <f>G40*H40</f>
        <v>0</v>
      </c>
      <c r="J40" s="16">
        <v>0.23</v>
      </c>
      <c r="K40" s="17">
        <f>I40*123%</f>
        <v>0</v>
      </c>
    </row>
    <row r="41" spans="1:11" x14ac:dyDescent="0.25">
      <c r="A41" s="3">
        <v>7</v>
      </c>
      <c r="B41" s="10" t="s">
        <v>25</v>
      </c>
      <c r="C41" s="1" t="s">
        <v>2</v>
      </c>
      <c r="D41" s="4">
        <v>26.88</v>
      </c>
      <c r="E41" s="7">
        <v>12</v>
      </c>
      <c r="F41" s="5"/>
      <c r="G41" s="12">
        <f>E41*F41</f>
        <v>0</v>
      </c>
      <c r="H41" s="18">
        <v>5</v>
      </c>
      <c r="I41" s="12">
        <f>G41*H41</f>
        <v>0</v>
      </c>
      <c r="J41" s="16">
        <v>0.23</v>
      </c>
      <c r="K41" s="17">
        <f>I41*123%</f>
        <v>0</v>
      </c>
    </row>
    <row r="42" spans="1:11" x14ac:dyDescent="0.25">
      <c r="A42" s="3">
        <v>8</v>
      </c>
      <c r="B42" s="10" t="s">
        <v>26</v>
      </c>
      <c r="C42" s="1" t="s">
        <v>2</v>
      </c>
      <c r="D42" s="4">
        <v>25.86</v>
      </c>
      <c r="E42" s="7">
        <v>6</v>
      </c>
      <c r="F42" s="5"/>
      <c r="G42" s="12">
        <f>E42*F42</f>
        <v>0</v>
      </c>
      <c r="H42" s="18">
        <v>5</v>
      </c>
      <c r="I42" s="12">
        <f>G42*H42</f>
        <v>0</v>
      </c>
      <c r="J42" s="16">
        <v>0.23</v>
      </c>
      <c r="K42" s="17">
        <f>I42*123%</f>
        <v>0</v>
      </c>
    </row>
    <row r="43" spans="1:11" x14ac:dyDescent="0.25">
      <c r="A43" s="28"/>
      <c r="B43" s="20" t="s">
        <v>60</v>
      </c>
      <c r="C43" s="1" t="s">
        <v>2</v>
      </c>
      <c r="D43" s="21"/>
      <c r="E43" s="22">
        <f>SUM(E39:E42)</f>
        <v>30</v>
      </c>
      <c r="F43" s="21"/>
      <c r="G43" s="23">
        <f>SUM(G39:G42)</f>
        <v>0</v>
      </c>
      <c r="H43" s="23"/>
      <c r="I43" s="23">
        <f>SUM(I39:I42)</f>
        <v>0</v>
      </c>
      <c r="J43" s="22"/>
      <c r="K43" s="27">
        <f>SUM(K39:K42)</f>
        <v>0</v>
      </c>
    </row>
    <row r="44" spans="1:11" x14ac:dyDescent="0.25">
      <c r="A44" s="44" t="s">
        <v>34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</row>
    <row r="45" spans="1:11" x14ac:dyDescent="0.25">
      <c r="A45" s="3">
        <v>5</v>
      </c>
      <c r="B45" s="9" t="s">
        <v>23</v>
      </c>
      <c r="C45" s="1" t="s">
        <v>70</v>
      </c>
      <c r="D45" s="4">
        <v>38.24</v>
      </c>
      <c r="E45" s="7">
        <v>6</v>
      </c>
      <c r="F45" s="5"/>
      <c r="G45" s="12">
        <f>E45*F45</f>
        <v>0</v>
      </c>
      <c r="H45" s="18">
        <v>5</v>
      </c>
      <c r="I45" s="12">
        <f>G45*H45</f>
        <v>0</v>
      </c>
      <c r="J45" s="16">
        <v>0.23</v>
      </c>
      <c r="K45" s="17">
        <f>I45*123%</f>
        <v>0</v>
      </c>
    </row>
    <row r="46" spans="1:11" x14ac:dyDescent="0.25">
      <c r="A46" s="3">
        <v>6</v>
      </c>
      <c r="B46" s="10" t="s">
        <v>24</v>
      </c>
      <c r="C46" s="1" t="s">
        <v>70</v>
      </c>
      <c r="D46" s="4">
        <v>26.83</v>
      </c>
      <c r="E46" s="7">
        <v>6</v>
      </c>
      <c r="F46" s="5"/>
      <c r="G46" s="12">
        <f>E46*F46</f>
        <v>0</v>
      </c>
      <c r="H46" s="18">
        <v>5</v>
      </c>
      <c r="I46" s="12">
        <f>G46*H46</f>
        <v>0</v>
      </c>
      <c r="J46" s="16">
        <v>0.23</v>
      </c>
      <c r="K46" s="17">
        <f>I46*123%</f>
        <v>0</v>
      </c>
    </row>
    <row r="47" spans="1:11" x14ac:dyDescent="0.25">
      <c r="A47" s="3">
        <v>7</v>
      </c>
      <c r="B47" s="10" t="s">
        <v>25</v>
      </c>
      <c r="C47" s="1" t="s">
        <v>70</v>
      </c>
      <c r="D47" s="4">
        <v>26.92</v>
      </c>
      <c r="E47" s="7">
        <v>12</v>
      </c>
      <c r="F47" s="5"/>
      <c r="G47" s="12">
        <f>E47*F47</f>
        <v>0</v>
      </c>
      <c r="H47" s="18">
        <v>5</v>
      </c>
      <c r="I47" s="12">
        <f>G47*H47</f>
        <v>0</v>
      </c>
      <c r="J47" s="16">
        <v>0.23</v>
      </c>
      <c r="K47" s="17">
        <f>I47*123%</f>
        <v>0</v>
      </c>
    </row>
    <row r="48" spans="1:11" x14ac:dyDescent="0.25">
      <c r="A48" s="3">
        <v>8</v>
      </c>
      <c r="B48" s="10" t="s">
        <v>26</v>
      </c>
      <c r="C48" s="1" t="s">
        <v>70</v>
      </c>
      <c r="D48" s="4">
        <v>25.97</v>
      </c>
      <c r="E48" s="7">
        <v>6</v>
      </c>
      <c r="F48" s="5"/>
      <c r="G48" s="12">
        <f>E48*F48</f>
        <v>0</v>
      </c>
      <c r="H48" s="18">
        <v>5</v>
      </c>
      <c r="I48" s="12">
        <f>G48*H48</f>
        <v>0</v>
      </c>
      <c r="J48" s="16">
        <v>0.23</v>
      </c>
      <c r="K48" s="17">
        <f>I48*123%</f>
        <v>0</v>
      </c>
    </row>
    <row r="49" spans="1:11" x14ac:dyDescent="0.25">
      <c r="A49" s="28"/>
      <c r="B49" s="20" t="s">
        <v>61</v>
      </c>
      <c r="C49" s="2" t="s">
        <v>70</v>
      </c>
      <c r="D49" s="21"/>
      <c r="E49" s="22">
        <f>SUM(E45:E48)</f>
        <v>30</v>
      </c>
      <c r="F49" s="21"/>
      <c r="G49" s="23">
        <f>SUM(G45:G48)</f>
        <v>0</v>
      </c>
      <c r="H49" s="23"/>
      <c r="I49" s="23">
        <f>SUM(I45:I48)</f>
        <v>0</v>
      </c>
      <c r="J49" s="22"/>
      <c r="K49" s="27">
        <f>SUM(K45:K48)</f>
        <v>0</v>
      </c>
    </row>
    <row r="50" spans="1:11" ht="18.75" customHeight="1" x14ac:dyDescent="0.25">
      <c r="A50" s="13"/>
      <c r="B50" s="13" t="s">
        <v>62</v>
      </c>
      <c r="C50" s="13"/>
      <c r="D50" s="13"/>
      <c r="E50" s="15">
        <f>E21+E27+E32+E37+E43+E49</f>
        <v>263</v>
      </c>
      <c r="F50" s="13"/>
      <c r="G50" s="14">
        <f>G21+G27+G32+G37+G43+G49</f>
        <v>0</v>
      </c>
      <c r="H50" s="14"/>
      <c r="I50" s="14">
        <f>I21+I27+I32+I37+I43+I49</f>
        <v>0</v>
      </c>
      <c r="J50" s="14"/>
      <c r="K50" s="14">
        <f>K21+K27+K32+K37+K43+K49</f>
        <v>0</v>
      </c>
    </row>
    <row r="51" spans="1:11" ht="10.5" customHeight="1" x14ac:dyDescent="0.25">
      <c r="A51" s="43" t="s">
        <v>56</v>
      </c>
      <c r="B51" s="43"/>
      <c r="C51" s="43"/>
      <c r="D51" s="43"/>
      <c r="E51" s="43"/>
      <c r="F51" s="43"/>
      <c r="G51" s="43"/>
      <c r="H51" s="43"/>
      <c r="I51" s="43"/>
      <c r="J51" s="43"/>
      <c r="K51" s="41"/>
    </row>
    <row r="52" spans="1:11" ht="16.5" customHeight="1" x14ac:dyDescent="0.2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1"/>
    </row>
    <row r="53" spans="1:11" ht="9.75" customHeight="1" x14ac:dyDescent="0.25">
      <c r="A53" s="43" t="s">
        <v>57</v>
      </c>
      <c r="B53" s="43"/>
      <c r="C53" s="43"/>
      <c r="D53" s="43"/>
      <c r="E53" s="43"/>
      <c r="F53" s="43"/>
      <c r="G53" s="43"/>
      <c r="H53" s="43"/>
      <c r="I53" s="43"/>
      <c r="J53" s="43"/>
      <c r="K53" s="41"/>
    </row>
    <row r="54" spans="1:11" x14ac:dyDescent="0.2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1"/>
    </row>
    <row r="55" spans="1:11" x14ac:dyDescent="0.25">
      <c r="A55" s="8"/>
      <c r="B55" s="29"/>
      <c r="C55" s="29"/>
      <c r="D55" s="29"/>
      <c r="E55" s="29"/>
      <c r="F55" s="29"/>
      <c r="G55" s="29"/>
      <c r="H55" s="29"/>
      <c r="I55" s="29"/>
      <c r="J55" s="29"/>
      <c r="K55" s="29"/>
    </row>
    <row r="56" spans="1:11" x14ac:dyDescent="0.25">
      <c r="B56" s="29"/>
      <c r="C56" s="30"/>
      <c r="D56" s="30"/>
      <c r="E56" s="31"/>
      <c r="F56" s="31"/>
      <c r="G56" s="31"/>
      <c r="H56" s="32" t="s">
        <v>63</v>
      </c>
      <c r="I56" s="32"/>
      <c r="J56" s="32"/>
      <c r="K56" s="32"/>
    </row>
    <row r="57" spans="1:11" x14ac:dyDescent="0.25">
      <c r="B57" s="30" t="s">
        <v>64</v>
      </c>
      <c r="C57" s="30"/>
      <c r="D57" s="30"/>
      <c r="E57" s="31"/>
      <c r="F57" s="39" t="s">
        <v>67</v>
      </c>
      <c r="G57" s="41"/>
      <c r="H57" s="41"/>
      <c r="I57" s="41"/>
      <c r="J57" s="41"/>
      <c r="K57" s="41"/>
    </row>
    <row r="58" spans="1:11" x14ac:dyDescent="0.25">
      <c r="B58" s="29"/>
      <c r="C58" s="29"/>
      <c r="D58" s="29"/>
      <c r="E58" s="31"/>
      <c r="F58" s="31"/>
      <c r="G58" s="39" t="s">
        <v>65</v>
      </c>
      <c r="H58" s="40"/>
      <c r="I58" s="40"/>
      <c r="J58" s="40"/>
      <c r="K58" s="40"/>
    </row>
    <row r="59" spans="1:11" x14ac:dyDescent="0.25">
      <c r="B59" s="29"/>
      <c r="C59" s="29"/>
      <c r="D59" s="29"/>
      <c r="E59" s="31"/>
      <c r="F59" s="31"/>
      <c r="G59" s="31"/>
      <c r="H59" s="37"/>
      <c r="I59" s="37"/>
      <c r="J59" s="37"/>
      <c r="K59" s="33"/>
    </row>
    <row r="60" spans="1:11" ht="15" customHeight="1" x14ac:dyDescent="0.25">
      <c r="B60" s="29"/>
      <c r="C60" s="29"/>
      <c r="D60" s="29"/>
      <c r="E60" s="31"/>
      <c r="F60" s="31"/>
      <c r="G60" s="31"/>
      <c r="H60" s="38" t="s">
        <v>66</v>
      </c>
      <c r="I60" s="38"/>
      <c r="J60" s="38"/>
      <c r="K60" s="34"/>
    </row>
  </sheetData>
  <mergeCells count="40">
    <mergeCell ref="A3:B3"/>
    <mergeCell ref="A11:B11"/>
    <mergeCell ref="C11:E11"/>
    <mergeCell ref="F11:G11"/>
    <mergeCell ref="H11:K11"/>
    <mergeCell ref="A9:B9"/>
    <mergeCell ref="C9:E9"/>
    <mergeCell ref="F9:G9"/>
    <mergeCell ref="A10:B10"/>
    <mergeCell ref="C10:E10"/>
    <mergeCell ref="F10:G10"/>
    <mergeCell ref="A1:K1"/>
    <mergeCell ref="C7:K7"/>
    <mergeCell ref="H8:K8"/>
    <mergeCell ref="H9:K9"/>
    <mergeCell ref="H10:K10"/>
    <mergeCell ref="A5:K5"/>
    <mergeCell ref="A6:B6"/>
    <mergeCell ref="A7:B7"/>
    <mergeCell ref="A8:B8"/>
    <mergeCell ref="C8:E8"/>
    <mergeCell ref="F8:G8"/>
    <mergeCell ref="C6:K6"/>
    <mergeCell ref="A4:B4"/>
    <mergeCell ref="C3:K3"/>
    <mergeCell ref="A2:K2"/>
    <mergeCell ref="C4:K4"/>
    <mergeCell ref="H59:J59"/>
    <mergeCell ref="H60:J60"/>
    <mergeCell ref="G58:K58"/>
    <mergeCell ref="F57:K57"/>
    <mergeCell ref="A12:K12"/>
    <mergeCell ref="A51:K52"/>
    <mergeCell ref="A53:K54"/>
    <mergeCell ref="A28:K28"/>
    <mergeCell ref="A16:K16"/>
    <mergeCell ref="A22:K22"/>
    <mergeCell ref="A33:K33"/>
    <mergeCell ref="A38:K38"/>
    <mergeCell ref="A44:K44"/>
  </mergeCells>
  <phoneticPr fontId="5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2019-03-22T12:11:51Z</dcterms:modified>
</cp:coreProperties>
</file>