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73" i="1" l="1"/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J24" i="1"/>
  <c r="G24" i="1" l="1"/>
  <c r="H72" i="1" l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73" i="1" l="1"/>
</calcChain>
</file>

<file path=xl/sharedStrings.xml><?xml version="1.0" encoding="utf-8"?>
<sst xmlns="http://schemas.openxmlformats.org/spreadsheetml/2006/main" count="150" uniqueCount="105">
  <si>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</si>
  <si>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</si>
  <si>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</si>
  <si>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</si>
  <si>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</si>
  <si>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</si>
  <si>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</si>
  <si>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</si>
  <si>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</si>
  <si>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</si>
  <si>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</si>
  <si>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</si>
  <si>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</si>
  <si>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</si>
  <si>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</si>
  <si>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</si>
  <si>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</si>
  <si>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</si>
  <si>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</si>
  <si>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</si>
  <si>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</si>
  <si>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 do kalkulacji oferty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</si>
  <si>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</si>
  <si>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</si>
  <si>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</si>
  <si>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</si>
  <si>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</si>
  <si>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</si>
  <si>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</si>
  <si>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</si>
  <si>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</si>
  <si>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</si>
  <si>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</si>
  <si>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</si>
  <si>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</si>
  <si>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</si>
  <si>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</si>
  <si>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</si>
  <si>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szt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</si>
  <si>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</si>
  <si>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</si>
  <si>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</si>
  <si>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>banany  żółte twarde</t>
  </si>
  <si>
    <t>brzoskwinie duże twarde gat I -zdrowe bez oznak obicia</t>
  </si>
  <si>
    <t>cytryny gat I bez uszkodzeń i przebarwień , żółte błyszczące</t>
  </si>
  <si>
    <t>kiwi gat I ,twarde</t>
  </si>
  <si>
    <t xml:space="preserve">mandarynki słodkie bezpestkowe  gat I, zdrowe bez przebarwień </t>
  </si>
  <si>
    <t>nektarynki ,gat I -zdrowe , dużu, twarde bez oznak obicia</t>
  </si>
  <si>
    <t>winogrono  białe I gat -duże zdrowe bez nagnić</t>
  </si>
  <si>
    <t>winogrono różowe I gat-duże bez nagnić</t>
  </si>
  <si>
    <t xml:space="preserve">jabłka krajowe gat I ,świeże bez oznak obicia </t>
  </si>
  <si>
    <t>truskawki krajowe, świeże gat I ,soczyste czerwone bez oznak pleśni</t>
  </si>
  <si>
    <t>śliwki węgierki gat I ,bez oznak chorobowych</t>
  </si>
  <si>
    <t xml:space="preserve">brokuły świeże  gat I, bez liści waga szt.do 600g </t>
  </si>
  <si>
    <t xml:space="preserve">buraki ćwikłowe o zabarwieniu czerwonym gat I </t>
  </si>
  <si>
    <t>cebula biała- zdrowa ,nie zaparzona ,bez nagnić</t>
  </si>
  <si>
    <t>cebula czerwona -zdrowa bez oznak zmiany barwy</t>
  </si>
  <si>
    <t>kalafior świeży gat.I ,bez liści,bez plam chorobowych, szt.o wadze do 600g</t>
  </si>
  <si>
    <t>czosnek  gat. I -duzy i twardy</t>
  </si>
  <si>
    <t>kapusta kwaszona -naturalnie bez dodatku octu,z marchewką ,bez oznak pleśni i przebarwień</t>
  </si>
  <si>
    <t xml:space="preserve">kapusta świeża biała -bez żółtych liści nieprzerośnięta ,waga szt do 1,5 kg </t>
  </si>
  <si>
    <t xml:space="preserve">kapusta świeża młoda -nieprzerośnięta ,bez uszkodzonych liści waga szt do 1,2 kg </t>
  </si>
  <si>
    <t>kapusta świeża czerwona -bez uszkodzonych liści o intensywnym zabarwieniu waga szt. od 0,80 g -do 1,20kg</t>
  </si>
  <si>
    <t xml:space="preserve">kapusta  pekińska świeża -bez oznak chorobowych, liście o zabarwieniu zielonym </t>
  </si>
  <si>
    <t>koper świeży -bez oznak zmiany barwy ,pęczek min 100g</t>
  </si>
  <si>
    <t>marchew świeża-zdrowa ,bez uszkodzeń o intensywnym zabarwieniu</t>
  </si>
  <si>
    <t>seler korzeń o białym miąższu,bez plam i oznak chorobowych</t>
  </si>
  <si>
    <t>ogórki swieże zielone -twarde bez oznak obicia i zmian chorobowych</t>
  </si>
  <si>
    <t xml:space="preserve">ogórkikwaszone-naturalnie z dodatkiem kopru i chrzanu,bez oznak pleśni i przebarwień </t>
  </si>
  <si>
    <t>papryka świeża kolorowa -twarda bez plam i oznak chorobowych</t>
  </si>
  <si>
    <t>pieczarki świeże gat.I ,twarde o sredniej wielkości, bez przebarwień, nie zaparzone</t>
  </si>
  <si>
    <t>pietruszka korzeń gat.I bez uszkodzen</t>
  </si>
  <si>
    <t>pietruszka nać -pęczek min 100g , zielona,bez oznak zmiany barwy</t>
  </si>
  <si>
    <t>pomidory swieże średniej wielkości o intensywnym zabarwieniu bez oznak chorobowych</t>
  </si>
  <si>
    <t>pomidory koktajlowe na gałązce -soczyste o intensywnym zabarwieniu bez oznak chorobowych   gat.I ,pakowane w koszyczkach po 500 g</t>
  </si>
  <si>
    <t>kapusta włoska świeża- bez żółtych liści ,nie mniejsz niż 1 kg</t>
  </si>
  <si>
    <t>arbuz świezy -duży,dojrzały,soczysty</t>
  </si>
  <si>
    <t>por -gat I o zielonych liściach,bez zaparzeń i uszkodzen</t>
  </si>
  <si>
    <t>sałata zielona o wyrazistym zielonym kolorze gat.I bez oznak uszkodzeń o wadze 250g-350 g</t>
  </si>
  <si>
    <t>sałata dekoracayjna kolorowa karbowana bez uszkodzeń liści o wadze 250 g-350 g</t>
  </si>
  <si>
    <t xml:space="preserve">szt </t>
  </si>
  <si>
    <t xml:space="preserve">sałata lodowa-o wyrazistym kolorze gat.I ,bez oznak uszkodzeń o wadze 250g -do 350g </t>
  </si>
  <si>
    <t>szczypior świeży zielony peczek min 100g - bez oznak zmiany barwy</t>
  </si>
  <si>
    <t xml:space="preserve">rzodkiewka świeża czerwona, pęczek o wadze min 200g ,bez uszkodzeń,nie sparciała </t>
  </si>
  <si>
    <t>ziemniaki jadalne -zdrowe,równej wielkości,bez uszkodzen ,bez oznak chorobowych,bez nagnić</t>
  </si>
  <si>
    <t xml:space="preserve">fasolka szparagowa żółta lub zielona -zdrowa,nieprzerośnieta,bez oznak chorobowych </t>
  </si>
  <si>
    <t>cukinia zielona albo żółta , twarda,gładka bez oznak chorobowych</t>
  </si>
  <si>
    <t xml:space="preserve">kg </t>
  </si>
  <si>
    <t>kapusta brukselka-główki jednolitej wielkości bez plam i przebarwień</t>
  </si>
  <si>
    <t xml:space="preserve">ananas świeży -o zielonych zdrowych bez przebarwień liścia pióropusza,średniej wielkości </t>
  </si>
  <si>
    <t xml:space="preserve">zioła świeże w doniczkach typu: mięta , bazylia,oregano,tymianek itp. o zdrowych zielonych listkach,bez uszkodzeń i nalotów </t>
  </si>
  <si>
    <t>pomelo -zdrowe ,twarde o gładkiej i błyszczacej skórce, bez oznak nagnić,nie większe niż</t>
  </si>
  <si>
    <t>pomarańcze-zdrowe ,twarde o gładkiej i błyszczącej skórce , bez oznak nagnić ,nie większe niż 150 g</t>
  </si>
  <si>
    <t>AMW REWITA Sp. z o.o  ODDZIAŁ REWITA PIECZYSKA
UL.WYPOCZYNKOWA 1,86-010 KORONOWO</t>
  </si>
  <si>
    <t>Dostawy sukcesywne nie rzadziej niż 3 razy w tygodniu, w dni robocze</t>
  </si>
  <si>
    <t>do godz: 8:00</t>
  </si>
  <si>
    <t>KATARZYNA BRZEZIŃSKA nr tel (052) 3827419 wew 125</t>
  </si>
  <si>
    <t xml:space="preserve">1. Łączna cena netto oferty w wysokości:  ………………….złotych (słownie: ……………………………….) </t>
  </si>
  <si>
    <t xml:space="preserve">2. Łączna cena brutto oferty w wysokości: ………………... złotych (słownie: ……………….……………... )   </t>
  </si>
  <si>
    <t>Załącznik nr  2 do Zapytania</t>
  </si>
  <si>
    <t xml:space="preserve">         DOSTAWY OWOCÓW I WARZYW  DLA ODDZIAŁU REWITA PIECZYSKA          </t>
  </si>
  <si>
    <r>
      <t xml:space="preserve">Odpowiadajac na ogłoszenie o  postepowaniu na dostawy  </t>
    </r>
    <r>
      <rPr>
        <b/>
        <sz val="8"/>
        <rFont val="Arial CE"/>
        <charset val="238"/>
      </rPr>
      <t xml:space="preserve">owoców i warzyw </t>
    </r>
    <r>
      <rPr>
        <sz val="8"/>
        <rFont val="Arial CE"/>
        <charset val="238"/>
      </rPr>
      <t xml:space="preserve"> dla Oddziałyu REWITA Pieczyska AMW REWITA Sp. z o.o.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 dostawy wg poniższej specyfikacji asortymentowej.</t>
    </r>
  </si>
  <si>
    <t>Wykaz oferowanych towarów (specyfikacja) dostaw  owoców  i warzyw w terminie 18.04.2018-17.04.2019r.</t>
  </si>
  <si>
    <t>Narzut %</t>
  </si>
  <si>
    <t>Cena jedn. netto (e x f + e )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</si>
</sst>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3" fillId="0" borderId="4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7" fillId="0" borderId="4" xfId="2" applyFont="1" applyBorder="1" applyAlignment="1">
      <alignment horizontal="center"/>
    </xf>
    <xf numFmtId="0" fontId="3" fillId="0" borderId="0" xfId="2" applyFont="1" applyBorder="1"/>
    <xf numFmtId="0" fontId="3" fillId="0" borderId="4" xfId="2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/>
    </xf>
    <xf numFmtId="0" fontId="3" fillId="3" borderId="4" xfId="2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/>
    <xf numFmtId="0" fontId="5" fillId="0" borderId="4" xfId="2" applyFont="1" applyBorder="1" applyAlignment="1"/>
    <xf numFmtId="2" fontId="5" fillId="0" borderId="4" xfId="2" applyNumberFormat="1" applyFont="1" applyBorder="1" applyAlignment="1"/>
    <xf numFmtId="4" fontId="9" fillId="0" borderId="4" xfId="2" applyNumberFormat="1" applyFont="1" applyBorder="1" applyAlignment="1">
      <alignment horizontal="right" wrapText="1"/>
    </xf>
    <xf numFmtId="4" fontId="9" fillId="0" borderId="4" xfId="1" applyNumberFormat="1" applyFont="1" applyBorder="1" applyAlignment="1">
      <alignment horizontal="righ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10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41" fontId="11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41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3" fontId="11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6" fillId="0" borderId="2" xfId="2" applyFont="1" applyBorder="1" applyAlignment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3" fillId="0" borderId="4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/>
    <xf numFmtId="0" fontId="6" fillId="0" borderId="5" xfId="2" applyFont="1" applyBorder="1" applyAlignment="1">
      <alignment horizontal="left"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6" fillId="0" borderId="0" xfId="2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2" fontId="6" fillId="0" borderId="0" xfId="2" applyNumberFormat="1" applyFont="1" applyAlignment="1"/>
    <xf numFmtId="0" fontId="3" fillId="0" borderId="0" xfId="0" applyFont="1" applyAlignment="1"/>
    <xf numFmtId="4" fontId="8" fillId="0" borderId="4" xfId="1" applyNumberFormat="1" applyFont="1" applyBorder="1" applyAlignment="1">
      <alignment horizontal="center" wrapText="1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A18" workbookViewId="0">
      <selection activeCell="C26" sqref="C26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49" t="s">
        <v>99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"/>
    </row>
    <row r="3" spans="1:12">
      <c r="A3" s="50" t="s">
        <v>100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1"/>
    </row>
    <row r="4" spans="1:12" ht="29.25" customHeight="1">
      <c r="A4" s="52" t="s">
        <v>0</v>
      </c>
      <c r="B4" s="53"/>
      <c r="C4" s="54" t="s">
        <v>93</v>
      </c>
      <c r="D4" s="55"/>
      <c r="E4" s="56"/>
      <c r="F4" s="56"/>
      <c r="G4" s="56"/>
      <c r="H4" s="56"/>
      <c r="I4" s="56"/>
      <c r="J4" s="56"/>
      <c r="K4" s="56"/>
      <c r="L4" s="1"/>
    </row>
    <row r="5" spans="1:12">
      <c r="A5" s="57" t="s">
        <v>1</v>
      </c>
      <c r="B5" s="57"/>
      <c r="C5" s="58" t="s">
        <v>94</v>
      </c>
      <c r="D5" s="59"/>
      <c r="E5" s="59"/>
      <c r="F5" s="59"/>
      <c r="G5" s="59"/>
      <c r="H5" s="59"/>
      <c r="I5" s="59"/>
      <c r="J5" s="59"/>
      <c r="K5" s="59"/>
      <c r="L5" s="1"/>
    </row>
    <row r="6" spans="1:12">
      <c r="A6" s="2" t="s">
        <v>2</v>
      </c>
      <c r="B6" s="2"/>
      <c r="C6" s="58" t="s">
        <v>95</v>
      </c>
      <c r="D6" s="59"/>
      <c r="E6" s="59"/>
      <c r="F6" s="59"/>
      <c r="G6" s="59"/>
      <c r="H6" s="59"/>
      <c r="I6" s="59"/>
      <c r="J6" s="59"/>
      <c r="K6" s="59"/>
      <c r="L6" s="1"/>
    </row>
    <row r="7" spans="1:12" ht="34.5" customHeight="1">
      <c r="A7" s="63" t="s">
        <v>3</v>
      </c>
      <c r="B7" s="63"/>
      <c r="C7" s="64" t="s">
        <v>96</v>
      </c>
      <c r="D7" s="65"/>
      <c r="E7" s="56"/>
      <c r="F7" s="59"/>
      <c r="G7" s="59"/>
      <c r="H7" s="59"/>
      <c r="I7" s="59"/>
      <c r="J7" s="59"/>
      <c r="K7" s="59"/>
      <c r="L7" s="1"/>
    </row>
    <row r="8" spans="1:12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1"/>
    </row>
    <row r="9" spans="1:12" ht="9" customHeight="1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62" t="s">
        <v>5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1"/>
    </row>
    <row r="12" spans="1:12" ht="24" customHeight="1">
      <c r="A12" s="62" t="s">
        <v>6</v>
      </c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1"/>
    </row>
    <row r="13" spans="1:12">
      <c r="A13" s="62" t="s">
        <v>7</v>
      </c>
      <c r="B13" s="60"/>
      <c r="C13" s="61"/>
      <c r="D13" s="61"/>
      <c r="E13" s="61"/>
      <c r="F13" s="5"/>
      <c r="G13" s="5"/>
      <c r="H13" s="5"/>
      <c r="I13" s="62" t="s">
        <v>8</v>
      </c>
      <c r="J13" s="60"/>
      <c r="K13" s="5"/>
      <c r="L13" s="1"/>
    </row>
    <row r="14" spans="1:12">
      <c r="A14" s="60" t="s">
        <v>9</v>
      </c>
      <c r="B14" s="60"/>
      <c r="C14" s="61"/>
      <c r="D14" s="61"/>
      <c r="E14" s="61"/>
      <c r="F14" s="5"/>
      <c r="G14" s="5"/>
      <c r="H14" s="5"/>
      <c r="I14" s="62" t="s">
        <v>10</v>
      </c>
      <c r="J14" s="60"/>
      <c r="K14" s="5"/>
      <c r="L14" s="1"/>
    </row>
    <row r="15" spans="1:12">
      <c r="A15" s="60" t="s">
        <v>11</v>
      </c>
      <c r="B15" s="60"/>
      <c r="C15" s="61"/>
      <c r="D15" s="61"/>
      <c r="E15" s="61"/>
      <c r="F15" s="5"/>
      <c r="G15" s="5"/>
      <c r="H15" s="5"/>
      <c r="I15" s="62" t="s">
        <v>12</v>
      </c>
      <c r="J15" s="60"/>
      <c r="K15" s="5"/>
      <c r="L15" s="1"/>
    </row>
    <row r="16" spans="1:12">
      <c r="A16" s="60" t="s">
        <v>13</v>
      </c>
      <c r="B16" s="60"/>
      <c r="C16" s="61"/>
      <c r="D16" s="61"/>
      <c r="E16" s="61"/>
      <c r="F16" s="5"/>
      <c r="G16" s="5"/>
      <c r="H16" s="5"/>
      <c r="I16" s="62" t="s">
        <v>14</v>
      </c>
      <c r="J16" s="60"/>
      <c r="K16" s="5"/>
      <c r="L16" s="1"/>
    </row>
    <row r="17" spans="1:12">
      <c r="A17" s="60" t="s">
        <v>15</v>
      </c>
      <c r="B17" s="60"/>
      <c r="C17" s="61"/>
      <c r="D17" s="61"/>
      <c r="E17" s="61"/>
      <c r="F17" s="5"/>
      <c r="G17" s="5"/>
      <c r="H17" s="5"/>
      <c r="I17" s="62" t="s">
        <v>16</v>
      </c>
      <c r="J17" s="62"/>
      <c r="K17" s="5"/>
      <c r="L17" s="1"/>
    </row>
    <row r="18" spans="1:12" ht="44.25" customHeight="1">
      <c r="A18" s="72" t="s">
        <v>101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68" t="s">
        <v>102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17</v>
      </c>
      <c r="B22" s="7" t="s">
        <v>18</v>
      </c>
      <c r="C22" s="7" t="s">
        <v>19</v>
      </c>
      <c r="D22" s="7" t="s">
        <v>20</v>
      </c>
      <c r="E22" s="7" t="s">
        <v>21</v>
      </c>
      <c r="F22" s="7" t="s">
        <v>103</v>
      </c>
      <c r="G22" s="7" t="s">
        <v>104</v>
      </c>
      <c r="H22" s="7" t="s">
        <v>22</v>
      </c>
      <c r="I22" s="8" t="s">
        <v>23</v>
      </c>
      <c r="J22" s="8" t="s">
        <v>24</v>
      </c>
      <c r="K22" s="8" t="s">
        <v>25</v>
      </c>
      <c r="L22" s="1"/>
    </row>
    <row r="23" spans="1:12">
      <c r="A23" s="9" t="s">
        <v>26</v>
      </c>
      <c r="B23" s="9" t="s">
        <v>27</v>
      </c>
      <c r="C23" s="9" t="s">
        <v>28</v>
      </c>
      <c r="D23" s="9" t="s">
        <v>29</v>
      </c>
      <c r="E23" s="9" t="s">
        <v>30</v>
      </c>
      <c r="F23" s="9" t="s">
        <v>31</v>
      </c>
      <c r="G23" s="9" t="s">
        <v>32</v>
      </c>
      <c r="H23" s="9" t="s">
        <v>33</v>
      </c>
      <c r="I23" s="10" t="s">
        <v>34</v>
      </c>
      <c r="J23" s="10" t="s">
        <v>35</v>
      </c>
      <c r="K23" s="10" t="s">
        <v>36</v>
      </c>
      <c r="L23" s="1"/>
    </row>
    <row r="24" spans="1:12">
      <c r="A24" s="33">
        <v>1</v>
      </c>
      <c r="B24" s="34" t="s">
        <v>42</v>
      </c>
      <c r="C24" s="35" t="s">
        <v>37</v>
      </c>
      <c r="D24" s="36">
        <v>200</v>
      </c>
      <c r="E24" s="11">
        <v>4.2</v>
      </c>
      <c r="F24" s="12"/>
      <c r="G24" s="12">
        <f>E24*F24+E24</f>
        <v>4.2</v>
      </c>
      <c r="H24" s="12">
        <f>D24*G24</f>
        <v>840</v>
      </c>
      <c r="I24" s="13"/>
      <c r="J24" s="13">
        <f>SUM(H24*I24+H24)</f>
        <v>840</v>
      </c>
      <c r="K24" s="13"/>
      <c r="L24" s="1"/>
    </row>
    <row r="25" spans="1:12" ht="22.5">
      <c r="A25" s="33">
        <v>2</v>
      </c>
      <c r="B25" s="34" t="s">
        <v>43</v>
      </c>
      <c r="C25" s="35" t="s">
        <v>37</v>
      </c>
      <c r="D25" s="36">
        <v>70</v>
      </c>
      <c r="E25" s="11">
        <v>4.3</v>
      </c>
      <c r="F25" s="12"/>
      <c r="G25" s="12">
        <f t="shared" ref="G25:G72" si="0">E25*F25+E25</f>
        <v>4.3</v>
      </c>
      <c r="H25" s="12">
        <f t="shared" ref="H25:H72" si="1">D25*G25</f>
        <v>301</v>
      </c>
      <c r="I25" s="13"/>
      <c r="J25" s="13">
        <f t="shared" ref="J25:J72" si="2">SUM(H25*I25+H25)</f>
        <v>301</v>
      </c>
      <c r="K25" s="13"/>
      <c r="L25" s="1"/>
    </row>
    <row r="26" spans="1:12" ht="33.75">
      <c r="A26" s="33">
        <v>3</v>
      </c>
      <c r="B26" s="34" t="s">
        <v>44</v>
      </c>
      <c r="C26" s="35" t="s">
        <v>37</v>
      </c>
      <c r="D26" s="36">
        <v>300</v>
      </c>
      <c r="E26" s="11">
        <v>6.8</v>
      </c>
      <c r="F26" s="12"/>
      <c r="G26" s="12">
        <f t="shared" si="0"/>
        <v>6.8</v>
      </c>
      <c r="H26" s="12">
        <f t="shared" si="1"/>
        <v>2040</v>
      </c>
      <c r="I26" s="13"/>
      <c r="J26" s="13">
        <f t="shared" si="2"/>
        <v>2040</v>
      </c>
      <c r="K26" s="13"/>
      <c r="L26" s="1"/>
    </row>
    <row r="27" spans="1:12">
      <c r="A27" s="33">
        <v>4</v>
      </c>
      <c r="B27" s="34" t="s">
        <v>45</v>
      </c>
      <c r="C27" s="35" t="s">
        <v>37</v>
      </c>
      <c r="D27" s="36">
        <v>40</v>
      </c>
      <c r="E27" s="11">
        <v>5</v>
      </c>
      <c r="F27" s="12"/>
      <c r="G27" s="12">
        <f t="shared" si="0"/>
        <v>5</v>
      </c>
      <c r="H27" s="12">
        <f t="shared" si="1"/>
        <v>200</v>
      </c>
      <c r="I27" s="13"/>
      <c r="J27" s="13">
        <f t="shared" si="2"/>
        <v>200</v>
      </c>
      <c r="K27" s="13"/>
      <c r="L27" s="1"/>
    </row>
    <row r="28" spans="1:12" ht="33.75">
      <c r="A28" s="33">
        <v>5</v>
      </c>
      <c r="B28" s="37" t="s">
        <v>46</v>
      </c>
      <c r="C28" s="35" t="s">
        <v>37</v>
      </c>
      <c r="D28" s="36">
        <v>40</v>
      </c>
      <c r="E28" s="11">
        <v>4</v>
      </c>
      <c r="F28" s="12"/>
      <c r="G28" s="12">
        <f t="shared" si="0"/>
        <v>4</v>
      </c>
      <c r="H28" s="12">
        <f t="shared" si="1"/>
        <v>160</v>
      </c>
      <c r="I28" s="13"/>
      <c r="J28" s="13">
        <f t="shared" si="2"/>
        <v>160</v>
      </c>
      <c r="K28" s="13"/>
      <c r="L28" s="1"/>
    </row>
    <row r="29" spans="1:12" ht="22.5">
      <c r="A29" s="33">
        <v>6</v>
      </c>
      <c r="B29" s="37" t="s">
        <v>47</v>
      </c>
      <c r="C29" s="35" t="s">
        <v>37</v>
      </c>
      <c r="D29" s="36">
        <v>100</v>
      </c>
      <c r="E29" s="11">
        <v>4.5999999999999996</v>
      </c>
      <c r="F29" s="14"/>
      <c r="G29" s="12">
        <f t="shared" si="0"/>
        <v>4.5999999999999996</v>
      </c>
      <c r="H29" s="12">
        <f t="shared" si="1"/>
        <v>459.99999999999994</v>
      </c>
      <c r="I29" s="13"/>
      <c r="J29" s="13">
        <f t="shared" si="2"/>
        <v>459.99999999999994</v>
      </c>
      <c r="K29" s="13"/>
      <c r="L29" s="1"/>
    </row>
    <row r="30" spans="1:12" ht="22.5">
      <c r="A30" s="33">
        <v>7</v>
      </c>
      <c r="B30" s="34" t="s">
        <v>48</v>
      </c>
      <c r="C30" s="35" t="s">
        <v>37</v>
      </c>
      <c r="D30" s="36">
        <v>50</v>
      </c>
      <c r="E30" s="11">
        <v>7.9</v>
      </c>
      <c r="F30" s="14"/>
      <c r="G30" s="12">
        <f t="shared" si="0"/>
        <v>7.9</v>
      </c>
      <c r="H30" s="12">
        <f t="shared" si="1"/>
        <v>395</v>
      </c>
      <c r="I30" s="13"/>
      <c r="J30" s="13">
        <f t="shared" si="2"/>
        <v>395</v>
      </c>
      <c r="K30" s="13"/>
      <c r="L30" s="1"/>
    </row>
    <row r="31" spans="1:12" ht="22.5">
      <c r="A31" s="33">
        <v>8</v>
      </c>
      <c r="B31" s="34" t="s">
        <v>49</v>
      </c>
      <c r="C31" s="35" t="s">
        <v>37</v>
      </c>
      <c r="D31" s="36">
        <v>50</v>
      </c>
      <c r="E31" s="11">
        <v>8.9</v>
      </c>
      <c r="F31" s="14"/>
      <c r="G31" s="12">
        <f t="shared" si="0"/>
        <v>8.9</v>
      </c>
      <c r="H31" s="12">
        <f t="shared" si="1"/>
        <v>445</v>
      </c>
      <c r="I31" s="13"/>
      <c r="J31" s="13">
        <f t="shared" si="2"/>
        <v>445</v>
      </c>
      <c r="K31" s="13"/>
      <c r="L31" s="1"/>
    </row>
    <row r="32" spans="1:12" ht="22.5">
      <c r="A32" s="33">
        <v>9</v>
      </c>
      <c r="B32" s="34" t="s">
        <v>50</v>
      </c>
      <c r="C32" s="35" t="s">
        <v>37</v>
      </c>
      <c r="D32" s="36">
        <v>450</v>
      </c>
      <c r="E32" s="11">
        <v>2.5</v>
      </c>
      <c r="F32" s="14"/>
      <c r="G32" s="12">
        <f t="shared" si="0"/>
        <v>2.5</v>
      </c>
      <c r="H32" s="12">
        <f t="shared" si="1"/>
        <v>1125</v>
      </c>
      <c r="I32" s="13"/>
      <c r="J32" s="13">
        <f t="shared" si="2"/>
        <v>1125</v>
      </c>
      <c r="K32" s="13"/>
      <c r="L32" s="1"/>
    </row>
    <row r="33" spans="1:12" ht="33.75">
      <c r="A33" s="33">
        <v>10</v>
      </c>
      <c r="B33" s="34" t="s">
        <v>51</v>
      </c>
      <c r="C33" s="35" t="s">
        <v>37</v>
      </c>
      <c r="D33" s="36">
        <v>50</v>
      </c>
      <c r="E33" s="11">
        <v>7.5</v>
      </c>
      <c r="F33" s="14"/>
      <c r="G33" s="12">
        <f t="shared" si="0"/>
        <v>7.5</v>
      </c>
      <c r="H33" s="12">
        <f t="shared" si="1"/>
        <v>375</v>
      </c>
      <c r="I33" s="13"/>
      <c r="J33" s="13">
        <f t="shared" si="2"/>
        <v>375</v>
      </c>
      <c r="K33" s="13"/>
      <c r="L33" s="1"/>
    </row>
    <row r="34" spans="1:12" ht="22.5">
      <c r="A34" s="33">
        <v>11</v>
      </c>
      <c r="B34" s="34" t="s">
        <v>52</v>
      </c>
      <c r="C34" s="35" t="s">
        <v>37</v>
      </c>
      <c r="D34" s="36">
        <v>40</v>
      </c>
      <c r="E34" s="11">
        <v>6</v>
      </c>
      <c r="F34" s="14"/>
      <c r="G34" s="12">
        <f t="shared" si="0"/>
        <v>6</v>
      </c>
      <c r="H34" s="12">
        <f t="shared" si="1"/>
        <v>240</v>
      </c>
      <c r="I34" s="13"/>
      <c r="J34" s="13">
        <f t="shared" si="2"/>
        <v>240</v>
      </c>
      <c r="K34" s="13"/>
      <c r="L34" s="1"/>
    </row>
    <row r="35" spans="1:12" ht="22.5">
      <c r="A35" s="33">
        <v>12</v>
      </c>
      <c r="B35" s="34" t="s">
        <v>53</v>
      </c>
      <c r="C35" s="35" t="s">
        <v>37</v>
      </c>
      <c r="D35" s="36">
        <v>50</v>
      </c>
      <c r="E35" s="11">
        <v>4.2</v>
      </c>
      <c r="F35" s="14"/>
      <c r="G35" s="12">
        <f t="shared" si="0"/>
        <v>4.2</v>
      </c>
      <c r="H35" s="12">
        <f t="shared" si="1"/>
        <v>210</v>
      </c>
      <c r="I35" s="13"/>
      <c r="J35" s="13">
        <f t="shared" si="2"/>
        <v>210</v>
      </c>
      <c r="K35" s="13"/>
      <c r="L35" s="1"/>
    </row>
    <row r="36" spans="1:12" ht="22.5">
      <c r="A36" s="33">
        <v>13</v>
      </c>
      <c r="B36" s="34" t="s">
        <v>54</v>
      </c>
      <c r="C36" s="35" t="s">
        <v>37</v>
      </c>
      <c r="D36" s="36">
        <v>400</v>
      </c>
      <c r="E36" s="11">
        <v>1.1000000000000001</v>
      </c>
      <c r="F36" s="14"/>
      <c r="G36" s="12">
        <f t="shared" si="0"/>
        <v>1.1000000000000001</v>
      </c>
      <c r="H36" s="12">
        <f t="shared" si="1"/>
        <v>440.00000000000006</v>
      </c>
      <c r="I36" s="13"/>
      <c r="J36" s="13">
        <f t="shared" si="2"/>
        <v>440.00000000000006</v>
      </c>
      <c r="K36" s="13"/>
      <c r="L36" s="1"/>
    </row>
    <row r="37" spans="1:12" ht="22.5">
      <c r="A37" s="33">
        <v>14</v>
      </c>
      <c r="B37" s="34" t="s">
        <v>55</v>
      </c>
      <c r="C37" s="35" t="s">
        <v>37</v>
      </c>
      <c r="D37" s="38">
        <v>300</v>
      </c>
      <c r="E37" s="11">
        <v>1.1000000000000001</v>
      </c>
      <c r="F37" s="14"/>
      <c r="G37" s="12">
        <f t="shared" si="0"/>
        <v>1.1000000000000001</v>
      </c>
      <c r="H37" s="12">
        <f t="shared" si="1"/>
        <v>330</v>
      </c>
      <c r="I37" s="13"/>
      <c r="J37" s="13">
        <f t="shared" si="2"/>
        <v>330</v>
      </c>
      <c r="K37" s="13"/>
      <c r="L37" s="1"/>
    </row>
    <row r="38" spans="1:12" ht="22.5">
      <c r="A38" s="33">
        <v>15</v>
      </c>
      <c r="B38" s="34" t="s">
        <v>56</v>
      </c>
      <c r="C38" s="35" t="s">
        <v>37</v>
      </c>
      <c r="D38" s="36">
        <v>50</v>
      </c>
      <c r="E38" s="11">
        <v>1.95</v>
      </c>
      <c r="F38" s="14"/>
      <c r="G38" s="12">
        <f t="shared" si="0"/>
        <v>1.95</v>
      </c>
      <c r="H38" s="12">
        <f t="shared" si="1"/>
        <v>97.5</v>
      </c>
      <c r="I38" s="13"/>
      <c r="J38" s="13">
        <f t="shared" si="2"/>
        <v>97.5</v>
      </c>
      <c r="K38" s="13"/>
      <c r="L38" s="1"/>
    </row>
    <row r="39" spans="1:12" ht="33.75">
      <c r="A39" s="33">
        <v>16</v>
      </c>
      <c r="B39" s="34" t="s">
        <v>57</v>
      </c>
      <c r="C39" s="35" t="s">
        <v>37</v>
      </c>
      <c r="D39" s="36">
        <v>100</v>
      </c>
      <c r="E39" s="11">
        <v>2.9</v>
      </c>
      <c r="F39" s="14"/>
      <c r="G39" s="12">
        <f t="shared" si="0"/>
        <v>2.9</v>
      </c>
      <c r="H39" s="12">
        <f t="shared" si="1"/>
        <v>290</v>
      </c>
      <c r="I39" s="13"/>
      <c r="J39" s="13">
        <f t="shared" si="2"/>
        <v>290</v>
      </c>
      <c r="K39" s="13"/>
      <c r="L39" s="1"/>
    </row>
    <row r="40" spans="1:12">
      <c r="A40" s="33">
        <v>17</v>
      </c>
      <c r="B40" s="34" t="s">
        <v>58</v>
      </c>
      <c r="C40" s="35" t="s">
        <v>37</v>
      </c>
      <c r="D40" s="36">
        <v>10</v>
      </c>
      <c r="E40" s="11">
        <v>22</v>
      </c>
      <c r="F40" s="14"/>
      <c r="G40" s="12">
        <f t="shared" si="0"/>
        <v>22</v>
      </c>
      <c r="H40" s="12">
        <f t="shared" si="1"/>
        <v>220</v>
      </c>
      <c r="I40" s="13"/>
      <c r="J40" s="13">
        <f t="shared" si="2"/>
        <v>220</v>
      </c>
      <c r="K40" s="13"/>
      <c r="L40" s="1"/>
    </row>
    <row r="41" spans="1:12" ht="45">
      <c r="A41" s="33">
        <v>18</v>
      </c>
      <c r="B41" s="34" t="s">
        <v>59</v>
      </c>
      <c r="C41" s="35" t="s">
        <v>37</v>
      </c>
      <c r="D41" s="36">
        <v>400</v>
      </c>
      <c r="E41" s="11">
        <v>2.2000000000000002</v>
      </c>
      <c r="F41" s="14"/>
      <c r="G41" s="12">
        <f t="shared" si="0"/>
        <v>2.2000000000000002</v>
      </c>
      <c r="H41" s="12">
        <f t="shared" si="1"/>
        <v>880.00000000000011</v>
      </c>
      <c r="I41" s="13"/>
      <c r="J41" s="13">
        <f t="shared" si="2"/>
        <v>880.00000000000011</v>
      </c>
      <c r="K41" s="13"/>
      <c r="L41" s="1"/>
    </row>
    <row r="42" spans="1:12" ht="33.75">
      <c r="A42" s="33">
        <v>19</v>
      </c>
      <c r="B42" s="34" t="s">
        <v>60</v>
      </c>
      <c r="C42" s="39" t="s">
        <v>37</v>
      </c>
      <c r="D42" s="36">
        <v>200</v>
      </c>
      <c r="E42" s="11">
        <v>0.9</v>
      </c>
      <c r="F42" s="14"/>
      <c r="G42" s="12">
        <f t="shared" si="0"/>
        <v>0.9</v>
      </c>
      <c r="H42" s="12">
        <f t="shared" si="1"/>
        <v>180</v>
      </c>
      <c r="I42" s="13"/>
      <c r="J42" s="13">
        <f t="shared" si="2"/>
        <v>180</v>
      </c>
      <c r="K42" s="13"/>
      <c r="L42" s="1"/>
    </row>
    <row r="43" spans="1:12" ht="45">
      <c r="A43" s="33">
        <v>20</v>
      </c>
      <c r="B43" s="34" t="s">
        <v>61</v>
      </c>
      <c r="C43" s="35" t="s">
        <v>37</v>
      </c>
      <c r="D43" s="38">
        <v>100</v>
      </c>
      <c r="E43" s="11">
        <v>1.8</v>
      </c>
      <c r="F43" s="14"/>
      <c r="G43" s="12">
        <f t="shared" si="0"/>
        <v>1.8</v>
      </c>
      <c r="H43" s="12">
        <f t="shared" si="1"/>
        <v>180</v>
      </c>
      <c r="I43" s="13"/>
      <c r="J43" s="13">
        <f t="shared" si="2"/>
        <v>180</v>
      </c>
      <c r="K43" s="13"/>
      <c r="L43" s="1"/>
    </row>
    <row r="44" spans="1:12" ht="56.25">
      <c r="A44" s="33">
        <v>21</v>
      </c>
      <c r="B44" s="37" t="s">
        <v>62</v>
      </c>
      <c r="C44" s="39" t="s">
        <v>37</v>
      </c>
      <c r="D44" s="36">
        <v>150</v>
      </c>
      <c r="E44" s="11">
        <v>1.8</v>
      </c>
      <c r="F44" s="14"/>
      <c r="G44" s="12">
        <f t="shared" si="0"/>
        <v>1.8</v>
      </c>
      <c r="H44" s="12">
        <f t="shared" si="1"/>
        <v>270</v>
      </c>
      <c r="I44" s="13"/>
      <c r="J44" s="13">
        <f t="shared" si="2"/>
        <v>270</v>
      </c>
      <c r="K44" s="13"/>
      <c r="L44" s="1"/>
    </row>
    <row r="45" spans="1:12" ht="33.75">
      <c r="A45" s="33">
        <v>22</v>
      </c>
      <c r="B45" s="34" t="s">
        <v>63</v>
      </c>
      <c r="C45" s="35" t="s">
        <v>37</v>
      </c>
      <c r="D45" s="36">
        <v>150</v>
      </c>
      <c r="E45" s="11">
        <v>3.8</v>
      </c>
      <c r="F45" s="14"/>
      <c r="G45" s="12">
        <f t="shared" si="0"/>
        <v>3.8</v>
      </c>
      <c r="H45" s="12">
        <f t="shared" si="1"/>
        <v>570</v>
      </c>
      <c r="I45" s="13"/>
      <c r="J45" s="13">
        <f t="shared" si="2"/>
        <v>570</v>
      </c>
      <c r="K45" s="13"/>
      <c r="L45" s="1"/>
    </row>
    <row r="46" spans="1:12" ht="33.75">
      <c r="A46" s="33">
        <v>23</v>
      </c>
      <c r="B46" s="34" t="s">
        <v>64</v>
      </c>
      <c r="C46" s="39" t="s">
        <v>38</v>
      </c>
      <c r="D46" s="40">
        <v>400</v>
      </c>
      <c r="E46" s="11">
        <v>1.1000000000000001</v>
      </c>
      <c r="F46" s="14"/>
      <c r="G46" s="12">
        <f t="shared" si="0"/>
        <v>1.1000000000000001</v>
      </c>
      <c r="H46" s="12">
        <f t="shared" si="1"/>
        <v>440.00000000000006</v>
      </c>
      <c r="I46" s="13"/>
      <c r="J46" s="13">
        <f t="shared" si="2"/>
        <v>440.00000000000006</v>
      </c>
      <c r="K46" s="13"/>
      <c r="L46" s="1"/>
    </row>
    <row r="47" spans="1:12" ht="33.75">
      <c r="A47" s="33">
        <v>24</v>
      </c>
      <c r="B47" s="37" t="s">
        <v>65</v>
      </c>
      <c r="C47" s="39" t="s">
        <v>37</v>
      </c>
      <c r="D47" s="41">
        <v>600</v>
      </c>
      <c r="E47" s="11">
        <v>1.1000000000000001</v>
      </c>
      <c r="F47" s="14"/>
      <c r="G47" s="12">
        <f t="shared" si="0"/>
        <v>1.1000000000000001</v>
      </c>
      <c r="H47" s="12">
        <f t="shared" si="1"/>
        <v>660</v>
      </c>
      <c r="I47" s="13"/>
      <c r="J47" s="13">
        <f t="shared" si="2"/>
        <v>660</v>
      </c>
      <c r="K47" s="13"/>
      <c r="L47" s="1"/>
    </row>
    <row r="48" spans="1:12" ht="33.75">
      <c r="A48" s="33">
        <v>25</v>
      </c>
      <c r="B48" s="37" t="s">
        <v>66</v>
      </c>
      <c r="C48" s="39" t="s">
        <v>37</v>
      </c>
      <c r="D48" s="36">
        <v>70</v>
      </c>
      <c r="E48" s="11">
        <v>1.1000000000000001</v>
      </c>
      <c r="F48" s="14"/>
      <c r="G48" s="12">
        <f t="shared" si="0"/>
        <v>1.1000000000000001</v>
      </c>
      <c r="H48" s="12">
        <f t="shared" si="1"/>
        <v>77</v>
      </c>
      <c r="I48" s="13"/>
      <c r="J48" s="13">
        <f t="shared" si="2"/>
        <v>77</v>
      </c>
      <c r="K48" s="13"/>
      <c r="L48" s="1"/>
    </row>
    <row r="49" spans="1:12" ht="33.75">
      <c r="A49" s="33">
        <v>26</v>
      </c>
      <c r="B49" s="37" t="s">
        <v>67</v>
      </c>
      <c r="C49" s="39" t="s">
        <v>37</v>
      </c>
      <c r="D49" s="41">
        <v>750</v>
      </c>
      <c r="E49" s="11">
        <v>3.5</v>
      </c>
      <c r="F49" s="14"/>
      <c r="G49" s="12">
        <f t="shared" si="0"/>
        <v>3.5</v>
      </c>
      <c r="H49" s="12">
        <f t="shared" si="1"/>
        <v>2625</v>
      </c>
      <c r="I49" s="13"/>
      <c r="J49" s="13">
        <f t="shared" si="2"/>
        <v>2625</v>
      </c>
      <c r="K49" s="13"/>
      <c r="L49" s="1"/>
    </row>
    <row r="50" spans="1:12" ht="33.75">
      <c r="A50" s="33">
        <v>27</v>
      </c>
      <c r="B50" s="34" t="s">
        <v>68</v>
      </c>
      <c r="C50" s="39" t="s">
        <v>37</v>
      </c>
      <c r="D50" s="36">
        <v>300</v>
      </c>
      <c r="E50" s="11">
        <v>4.4000000000000004</v>
      </c>
      <c r="F50" s="14"/>
      <c r="G50" s="12">
        <f t="shared" si="0"/>
        <v>4.4000000000000004</v>
      </c>
      <c r="H50" s="12">
        <f t="shared" si="1"/>
        <v>1320</v>
      </c>
      <c r="I50" s="13"/>
      <c r="J50" s="13">
        <f t="shared" si="2"/>
        <v>1320</v>
      </c>
      <c r="K50" s="13"/>
      <c r="L50" s="1"/>
    </row>
    <row r="51" spans="1:12" ht="33.75">
      <c r="A51" s="33">
        <v>28</v>
      </c>
      <c r="B51" s="34" t="s">
        <v>69</v>
      </c>
      <c r="C51" s="39" t="s">
        <v>37</v>
      </c>
      <c r="D51" s="42">
        <v>200</v>
      </c>
      <c r="E51" s="11">
        <v>9.9</v>
      </c>
      <c r="F51" s="14"/>
      <c r="G51" s="12">
        <f t="shared" si="0"/>
        <v>9.9</v>
      </c>
      <c r="H51" s="12">
        <f t="shared" si="1"/>
        <v>1980</v>
      </c>
      <c r="I51" s="13"/>
      <c r="J51" s="13">
        <f t="shared" si="2"/>
        <v>1980</v>
      </c>
      <c r="K51" s="13"/>
      <c r="L51" s="1"/>
    </row>
    <row r="52" spans="1:12" ht="33.75">
      <c r="A52" s="33">
        <v>29</v>
      </c>
      <c r="B52" s="34" t="s">
        <v>70</v>
      </c>
      <c r="C52" s="39" t="s">
        <v>37</v>
      </c>
      <c r="D52" s="43">
        <v>180</v>
      </c>
      <c r="E52" s="11">
        <v>6.5</v>
      </c>
      <c r="F52" s="14"/>
      <c r="G52" s="12">
        <f t="shared" si="0"/>
        <v>6.5</v>
      </c>
      <c r="H52" s="12">
        <f t="shared" si="1"/>
        <v>1170</v>
      </c>
      <c r="I52" s="13"/>
      <c r="J52" s="13">
        <f t="shared" si="2"/>
        <v>1170</v>
      </c>
      <c r="K52" s="13"/>
      <c r="L52" s="1"/>
    </row>
    <row r="53" spans="1:12" ht="22.5">
      <c r="A53" s="33">
        <v>30</v>
      </c>
      <c r="B53" s="34" t="s">
        <v>71</v>
      </c>
      <c r="C53" s="39" t="s">
        <v>37</v>
      </c>
      <c r="D53" s="44">
        <v>30</v>
      </c>
      <c r="E53" s="11">
        <v>3.4</v>
      </c>
      <c r="F53" s="14"/>
      <c r="G53" s="12">
        <f t="shared" si="0"/>
        <v>3.4</v>
      </c>
      <c r="H53" s="12">
        <f t="shared" si="1"/>
        <v>102</v>
      </c>
      <c r="I53" s="13"/>
      <c r="J53" s="13">
        <f t="shared" si="2"/>
        <v>102</v>
      </c>
      <c r="K53" s="13"/>
      <c r="L53" s="1"/>
    </row>
    <row r="54" spans="1:12" ht="33.75">
      <c r="A54" s="33">
        <v>31</v>
      </c>
      <c r="B54" s="34" t="s">
        <v>72</v>
      </c>
      <c r="C54" s="39" t="s">
        <v>38</v>
      </c>
      <c r="D54" s="43">
        <v>400</v>
      </c>
      <c r="E54" s="11">
        <v>1.1000000000000001</v>
      </c>
      <c r="F54" s="14"/>
      <c r="G54" s="12">
        <f t="shared" si="0"/>
        <v>1.1000000000000001</v>
      </c>
      <c r="H54" s="12">
        <f t="shared" si="1"/>
        <v>440.00000000000006</v>
      </c>
      <c r="I54" s="13"/>
      <c r="J54" s="13">
        <f t="shared" si="2"/>
        <v>440.00000000000006</v>
      </c>
      <c r="K54" s="13"/>
      <c r="L54" s="1"/>
    </row>
    <row r="55" spans="1:12" ht="45">
      <c r="A55" s="33">
        <v>32</v>
      </c>
      <c r="B55" s="34" t="s">
        <v>73</v>
      </c>
      <c r="C55" s="39" t="s">
        <v>37</v>
      </c>
      <c r="D55" s="45">
        <v>1000</v>
      </c>
      <c r="E55" s="11">
        <v>4.2</v>
      </c>
      <c r="F55" s="14"/>
      <c r="G55" s="12">
        <f t="shared" si="0"/>
        <v>4.2</v>
      </c>
      <c r="H55" s="12">
        <f t="shared" si="1"/>
        <v>4200</v>
      </c>
      <c r="I55" s="13"/>
      <c r="J55" s="13">
        <f t="shared" si="2"/>
        <v>4200</v>
      </c>
      <c r="K55" s="13"/>
      <c r="L55" s="1"/>
    </row>
    <row r="56" spans="1:12" ht="67.5">
      <c r="A56" s="33">
        <v>33</v>
      </c>
      <c r="B56" s="46" t="s">
        <v>74</v>
      </c>
      <c r="C56" s="35" t="s">
        <v>37</v>
      </c>
      <c r="D56" s="36">
        <v>50</v>
      </c>
      <c r="E56" s="11">
        <v>13.5</v>
      </c>
      <c r="F56" s="14"/>
      <c r="G56" s="12">
        <f t="shared" si="0"/>
        <v>13.5</v>
      </c>
      <c r="H56" s="12">
        <f t="shared" si="1"/>
        <v>675</v>
      </c>
      <c r="I56" s="13"/>
      <c r="J56" s="13">
        <f t="shared" si="2"/>
        <v>675</v>
      </c>
      <c r="K56" s="13"/>
      <c r="L56" s="1"/>
    </row>
    <row r="57" spans="1:12" ht="33.75">
      <c r="A57" s="33">
        <v>34</v>
      </c>
      <c r="B57" s="46" t="s">
        <v>75</v>
      </c>
      <c r="C57" s="35" t="s">
        <v>37</v>
      </c>
      <c r="D57" s="36">
        <v>40</v>
      </c>
      <c r="E57" s="11">
        <v>4</v>
      </c>
      <c r="F57" s="14"/>
      <c r="G57" s="12">
        <f t="shared" si="0"/>
        <v>4</v>
      </c>
      <c r="H57" s="12">
        <f t="shared" si="1"/>
        <v>160</v>
      </c>
      <c r="I57" s="13"/>
      <c r="J57" s="13">
        <f t="shared" si="2"/>
        <v>160</v>
      </c>
      <c r="K57" s="13"/>
      <c r="L57" s="1"/>
    </row>
    <row r="58" spans="1:12" ht="22.5">
      <c r="A58" s="33">
        <v>35</v>
      </c>
      <c r="B58" s="46" t="s">
        <v>76</v>
      </c>
      <c r="C58" s="35" t="s">
        <v>37</v>
      </c>
      <c r="D58" s="36">
        <v>250</v>
      </c>
      <c r="E58" s="11">
        <v>1.8</v>
      </c>
      <c r="F58" s="14"/>
      <c r="G58" s="12">
        <f t="shared" si="0"/>
        <v>1.8</v>
      </c>
      <c r="H58" s="12">
        <f t="shared" si="1"/>
        <v>450</v>
      </c>
      <c r="I58" s="13"/>
      <c r="J58" s="13">
        <f t="shared" si="2"/>
        <v>450</v>
      </c>
      <c r="K58" s="13"/>
      <c r="L58" s="1"/>
    </row>
    <row r="59" spans="1:12" ht="33.75">
      <c r="A59" s="33">
        <v>36</v>
      </c>
      <c r="B59" s="34" t="s">
        <v>77</v>
      </c>
      <c r="C59" s="39" t="s">
        <v>37</v>
      </c>
      <c r="D59" s="36">
        <v>30</v>
      </c>
      <c r="E59" s="11">
        <v>4.5</v>
      </c>
      <c r="F59" s="14"/>
      <c r="G59" s="12">
        <f t="shared" si="0"/>
        <v>4.5</v>
      </c>
      <c r="H59" s="12">
        <f t="shared" si="1"/>
        <v>135</v>
      </c>
      <c r="I59" s="13"/>
      <c r="J59" s="13">
        <f t="shared" si="2"/>
        <v>135</v>
      </c>
      <c r="K59" s="13"/>
      <c r="L59" s="1"/>
    </row>
    <row r="60" spans="1:12" ht="45">
      <c r="A60" s="33">
        <v>37</v>
      </c>
      <c r="B60" s="47" t="s">
        <v>78</v>
      </c>
      <c r="C60" s="35" t="s">
        <v>38</v>
      </c>
      <c r="D60" s="38">
        <v>100</v>
      </c>
      <c r="E60" s="11">
        <v>2.5</v>
      </c>
      <c r="F60" s="14"/>
      <c r="G60" s="12">
        <f t="shared" si="0"/>
        <v>2.5</v>
      </c>
      <c r="H60" s="12">
        <f t="shared" si="1"/>
        <v>250</v>
      </c>
      <c r="I60" s="13"/>
      <c r="J60" s="13">
        <f t="shared" si="2"/>
        <v>250</v>
      </c>
      <c r="K60" s="13"/>
      <c r="L60" s="1"/>
    </row>
    <row r="61" spans="1:12" ht="33.75">
      <c r="A61" s="33">
        <v>38</v>
      </c>
      <c r="B61" s="48" t="s">
        <v>79</v>
      </c>
      <c r="C61" s="35" t="s">
        <v>80</v>
      </c>
      <c r="D61" s="38">
        <v>70</v>
      </c>
      <c r="E61" s="11">
        <v>3.8</v>
      </c>
      <c r="F61" s="14"/>
      <c r="G61" s="12">
        <f t="shared" si="0"/>
        <v>3.8</v>
      </c>
      <c r="H61" s="12">
        <f t="shared" si="1"/>
        <v>266</v>
      </c>
      <c r="I61" s="13"/>
      <c r="J61" s="13">
        <f t="shared" si="2"/>
        <v>266</v>
      </c>
      <c r="K61" s="13"/>
      <c r="L61" s="1"/>
    </row>
    <row r="62" spans="1:12" ht="45">
      <c r="A62" s="33">
        <v>39</v>
      </c>
      <c r="B62" s="48" t="s">
        <v>81</v>
      </c>
      <c r="C62" s="35" t="s">
        <v>38</v>
      </c>
      <c r="D62" s="38">
        <v>30</v>
      </c>
      <c r="E62" s="11">
        <v>3</v>
      </c>
      <c r="F62" s="14"/>
      <c r="G62" s="12">
        <f t="shared" si="0"/>
        <v>3</v>
      </c>
      <c r="H62" s="12">
        <f t="shared" si="1"/>
        <v>90</v>
      </c>
      <c r="I62" s="13"/>
      <c r="J62" s="13">
        <f t="shared" si="2"/>
        <v>90</v>
      </c>
      <c r="K62" s="13"/>
      <c r="L62" s="1"/>
    </row>
    <row r="63" spans="1:12" ht="33.75">
      <c r="A63" s="33">
        <v>40</v>
      </c>
      <c r="B63" s="48" t="s">
        <v>82</v>
      </c>
      <c r="C63" s="35" t="s">
        <v>38</v>
      </c>
      <c r="D63" s="38">
        <v>170</v>
      </c>
      <c r="E63" s="11">
        <v>1.1000000000000001</v>
      </c>
      <c r="F63" s="14"/>
      <c r="G63" s="12">
        <f t="shared" si="0"/>
        <v>1.1000000000000001</v>
      </c>
      <c r="H63" s="12">
        <f t="shared" si="1"/>
        <v>187.00000000000003</v>
      </c>
      <c r="I63" s="13"/>
      <c r="J63" s="13">
        <f t="shared" si="2"/>
        <v>187.00000000000003</v>
      </c>
      <c r="K63" s="13"/>
      <c r="L63" s="1"/>
    </row>
    <row r="64" spans="1:12" ht="45">
      <c r="A64" s="33">
        <v>41</v>
      </c>
      <c r="B64" s="48" t="s">
        <v>83</v>
      </c>
      <c r="C64" s="35" t="s">
        <v>38</v>
      </c>
      <c r="D64" s="38">
        <v>250</v>
      </c>
      <c r="E64" s="11">
        <v>1.2</v>
      </c>
      <c r="F64" s="14"/>
      <c r="G64" s="12">
        <f t="shared" si="0"/>
        <v>1.2</v>
      </c>
      <c r="H64" s="12">
        <f t="shared" si="1"/>
        <v>300</v>
      </c>
      <c r="I64" s="13"/>
      <c r="J64" s="13">
        <f t="shared" si="2"/>
        <v>300</v>
      </c>
      <c r="K64" s="13"/>
      <c r="L64" s="1"/>
    </row>
    <row r="65" spans="1:12" ht="45">
      <c r="A65" s="33">
        <v>42</v>
      </c>
      <c r="B65" s="48" t="s">
        <v>84</v>
      </c>
      <c r="C65" s="35" t="s">
        <v>37</v>
      </c>
      <c r="D65" s="38">
        <v>10000</v>
      </c>
      <c r="E65" s="11">
        <v>1.1000000000000001</v>
      </c>
      <c r="F65" s="14"/>
      <c r="G65" s="12">
        <f t="shared" si="0"/>
        <v>1.1000000000000001</v>
      </c>
      <c r="H65" s="12">
        <f t="shared" si="1"/>
        <v>11000</v>
      </c>
      <c r="I65" s="13"/>
      <c r="J65" s="13">
        <f t="shared" si="2"/>
        <v>11000</v>
      </c>
      <c r="K65" s="13"/>
      <c r="L65" s="1"/>
    </row>
    <row r="66" spans="1:12" ht="45">
      <c r="A66" s="33">
        <v>43</v>
      </c>
      <c r="B66" s="48" t="s">
        <v>85</v>
      </c>
      <c r="C66" s="35" t="s">
        <v>37</v>
      </c>
      <c r="D66" s="38">
        <v>30</v>
      </c>
      <c r="E66" s="11">
        <v>9</v>
      </c>
      <c r="F66" s="14"/>
      <c r="G66" s="12">
        <f t="shared" si="0"/>
        <v>9</v>
      </c>
      <c r="H66" s="12">
        <f t="shared" si="1"/>
        <v>270</v>
      </c>
      <c r="I66" s="13"/>
      <c r="J66" s="13">
        <f t="shared" si="2"/>
        <v>270</v>
      </c>
      <c r="K66" s="13"/>
      <c r="L66" s="1"/>
    </row>
    <row r="67" spans="1:12" ht="33.75">
      <c r="A67" s="33">
        <v>44</v>
      </c>
      <c r="B67" s="48" t="s">
        <v>86</v>
      </c>
      <c r="C67" s="35" t="s">
        <v>87</v>
      </c>
      <c r="D67" s="38">
        <v>50</v>
      </c>
      <c r="E67" s="11">
        <v>1.95</v>
      </c>
      <c r="F67" s="14"/>
      <c r="G67" s="12">
        <f t="shared" si="0"/>
        <v>1.95</v>
      </c>
      <c r="H67" s="12">
        <f t="shared" si="1"/>
        <v>97.5</v>
      </c>
      <c r="I67" s="13"/>
      <c r="J67" s="13">
        <f t="shared" si="2"/>
        <v>97.5</v>
      </c>
      <c r="K67" s="13"/>
      <c r="L67" s="1"/>
    </row>
    <row r="68" spans="1:12" ht="33.75">
      <c r="A68" s="33">
        <v>45</v>
      </c>
      <c r="B68" s="48" t="s">
        <v>88</v>
      </c>
      <c r="C68" s="35" t="s">
        <v>37</v>
      </c>
      <c r="D68" s="38">
        <v>30</v>
      </c>
      <c r="E68" s="11">
        <v>5</v>
      </c>
      <c r="F68" s="14"/>
      <c r="G68" s="12">
        <f t="shared" si="0"/>
        <v>5</v>
      </c>
      <c r="H68" s="12">
        <f t="shared" si="1"/>
        <v>150</v>
      </c>
      <c r="I68" s="13"/>
      <c r="J68" s="13">
        <f t="shared" si="2"/>
        <v>150</v>
      </c>
      <c r="K68" s="13"/>
      <c r="L68" s="1"/>
    </row>
    <row r="69" spans="1:12" ht="45">
      <c r="A69" s="33">
        <v>46</v>
      </c>
      <c r="B69" s="48" t="s">
        <v>89</v>
      </c>
      <c r="C69" s="35" t="s">
        <v>38</v>
      </c>
      <c r="D69" s="38">
        <v>10</v>
      </c>
      <c r="E69" s="11">
        <v>10</v>
      </c>
      <c r="F69" s="14"/>
      <c r="G69" s="12">
        <f t="shared" si="0"/>
        <v>10</v>
      </c>
      <c r="H69" s="12">
        <f t="shared" si="1"/>
        <v>100</v>
      </c>
      <c r="I69" s="13"/>
      <c r="J69" s="13">
        <f t="shared" si="2"/>
        <v>100</v>
      </c>
      <c r="K69" s="13"/>
      <c r="L69" s="1"/>
    </row>
    <row r="70" spans="1:12" ht="67.5">
      <c r="A70" s="33">
        <v>47</v>
      </c>
      <c r="B70" s="48" t="s">
        <v>90</v>
      </c>
      <c r="C70" s="35" t="s">
        <v>38</v>
      </c>
      <c r="D70" s="38">
        <v>20</v>
      </c>
      <c r="E70" s="11">
        <v>5</v>
      </c>
      <c r="F70" s="14"/>
      <c r="G70" s="12">
        <f t="shared" si="0"/>
        <v>5</v>
      </c>
      <c r="H70" s="12">
        <f t="shared" si="1"/>
        <v>100</v>
      </c>
      <c r="I70" s="13"/>
      <c r="J70" s="13">
        <f t="shared" si="2"/>
        <v>100</v>
      </c>
      <c r="K70" s="13"/>
      <c r="L70" s="1"/>
    </row>
    <row r="71" spans="1:12" ht="45">
      <c r="A71" s="33">
        <v>48</v>
      </c>
      <c r="B71" s="48" t="s">
        <v>91</v>
      </c>
      <c r="C71" s="35" t="s">
        <v>38</v>
      </c>
      <c r="D71" s="38">
        <v>10</v>
      </c>
      <c r="E71" s="11">
        <v>6</v>
      </c>
      <c r="F71" s="14"/>
      <c r="G71" s="12">
        <f t="shared" si="0"/>
        <v>6</v>
      </c>
      <c r="H71" s="12">
        <f t="shared" si="1"/>
        <v>60</v>
      </c>
      <c r="I71" s="13"/>
      <c r="J71" s="13">
        <f t="shared" si="2"/>
        <v>60</v>
      </c>
      <c r="K71" s="13"/>
      <c r="L71" s="1"/>
    </row>
    <row r="72" spans="1:12" ht="45">
      <c r="A72" s="33">
        <v>49</v>
      </c>
      <c r="B72" s="46" t="s">
        <v>92</v>
      </c>
      <c r="C72" s="35" t="s">
        <v>37</v>
      </c>
      <c r="D72" s="38">
        <v>20</v>
      </c>
      <c r="E72" s="11">
        <v>5.5</v>
      </c>
      <c r="F72" s="14"/>
      <c r="G72" s="12">
        <f t="shared" si="0"/>
        <v>5.5</v>
      </c>
      <c r="H72" s="12">
        <f t="shared" si="1"/>
        <v>110</v>
      </c>
      <c r="I72" s="13"/>
      <c r="J72" s="13">
        <f t="shared" si="2"/>
        <v>110</v>
      </c>
      <c r="K72" s="13"/>
      <c r="L72" s="1"/>
    </row>
    <row r="73" spans="1:12">
      <c r="A73" s="70" t="s">
        <v>39</v>
      </c>
      <c r="B73" s="71"/>
      <c r="C73" s="71"/>
      <c r="D73" s="71"/>
      <c r="E73" s="71"/>
      <c r="F73" s="15"/>
      <c r="G73" s="15"/>
      <c r="H73" s="16">
        <f>SUM(H24:H72)</f>
        <v>37663</v>
      </c>
      <c r="I73" s="17"/>
      <c r="J73" s="83">
        <f>SUM(J24:J72)</f>
        <v>37663</v>
      </c>
      <c r="K73" s="18"/>
      <c r="L73" s="1"/>
    </row>
    <row r="74" spans="1:12">
      <c r="A74" s="74" t="s">
        <v>97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1"/>
    </row>
    <row r="75" spans="1:1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1"/>
    </row>
    <row r="76" spans="1:1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"/>
    </row>
    <row r="77" spans="1:12">
      <c r="A77" s="75" t="s">
        <v>98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1"/>
    </row>
    <row r="78" spans="1:1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1"/>
    </row>
    <row r="79" spans="1:12">
      <c r="A79" s="76" t="s">
        <v>40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1"/>
    </row>
    <row r="80" spans="1:1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1"/>
    </row>
    <row r="81" spans="1:12">
      <c r="A81" s="20"/>
      <c r="B81" s="4"/>
      <c r="C81" s="4"/>
      <c r="D81" s="1"/>
      <c r="E81" s="78" t="s">
        <v>41</v>
      </c>
      <c r="F81" s="78"/>
      <c r="G81" s="78"/>
      <c r="H81" s="78"/>
      <c r="I81" s="78"/>
      <c r="J81" s="78"/>
      <c r="K81" s="78"/>
      <c r="L81" s="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1"/>
    </row>
    <row r="83" spans="1:12">
      <c r="A83" s="79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1"/>
    </row>
    <row r="84" spans="1:12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1"/>
    </row>
    <row r="85" spans="1:1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1"/>
    </row>
    <row r="86" spans="1:1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1"/>
    </row>
    <row r="87" spans="1:12">
      <c r="A87" s="22"/>
      <c r="B87" s="23"/>
      <c r="C87" s="23"/>
      <c r="D87" s="22"/>
      <c r="E87" s="22"/>
      <c r="F87" s="24"/>
      <c r="G87" s="24"/>
      <c r="H87" s="24"/>
      <c r="I87" s="25"/>
      <c r="J87" s="25"/>
      <c r="K87" s="25"/>
      <c r="L87" s="1"/>
    </row>
    <row r="88" spans="1:12">
      <c r="A88" s="22"/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1:12">
      <c r="A89" s="22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1:12">
      <c r="A90" s="22"/>
      <c r="B90" s="23"/>
      <c r="C90" s="23"/>
      <c r="D90" s="22"/>
      <c r="E90" s="22"/>
      <c r="F90" s="24"/>
      <c r="G90" s="24"/>
      <c r="H90" s="24"/>
      <c r="I90" s="25"/>
      <c r="J90" s="25"/>
      <c r="K90" s="25"/>
      <c r="L90" s="1"/>
    </row>
    <row r="91" spans="1:12">
      <c r="A91" s="22"/>
      <c r="B91" s="23"/>
      <c r="C91" s="23"/>
      <c r="D91" s="22"/>
      <c r="E91" s="22"/>
      <c r="F91" s="24"/>
      <c r="G91" s="24"/>
      <c r="H91" s="24"/>
      <c r="I91" s="25"/>
      <c r="J91" s="25"/>
      <c r="K91" s="25"/>
      <c r="L91" s="1"/>
    </row>
    <row r="92" spans="1:12">
      <c r="A92" s="22"/>
      <c r="B92" s="23"/>
      <c r="C92" s="23"/>
      <c r="D92" s="22"/>
      <c r="E92" s="22"/>
      <c r="F92" s="24"/>
      <c r="G92" s="24"/>
      <c r="H92" s="24"/>
      <c r="I92" s="25"/>
      <c r="J92" s="25"/>
      <c r="K92" s="25"/>
      <c r="L92" s="1"/>
    </row>
    <row r="93" spans="1:12">
      <c r="A93" s="79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1"/>
    </row>
    <row r="94" spans="1:12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1"/>
    </row>
    <row r="95" spans="1:12">
      <c r="A95" s="79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1"/>
    </row>
    <row r="96" spans="1:1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1"/>
    </row>
    <row r="97" spans="1:12">
      <c r="A97" s="79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1"/>
    </row>
    <row r="98" spans="1:12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1"/>
    </row>
    <row r="99" spans="1:12">
      <c r="A99" s="23"/>
      <c r="B99" s="23"/>
      <c r="C99" s="23"/>
      <c r="D99" s="23"/>
      <c r="E99" s="23"/>
      <c r="F99" s="26"/>
      <c r="G99" s="26"/>
      <c r="H99" s="26"/>
      <c r="I99" s="23"/>
      <c r="J99" s="23"/>
      <c r="K99" s="23"/>
      <c r="L99" s="1"/>
    </row>
    <row r="100" spans="1:12">
      <c r="A100" s="23"/>
      <c r="B100" s="23"/>
      <c r="C100" s="23"/>
      <c r="D100" s="23"/>
      <c r="E100" s="23"/>
      <c r="F100" s="26"/>
      <c r="G100" s="26"/>
      <c r="H100" s="26"/>
      <c r="I100" s="23"/>
      <c r="J100" s="23"/>
      <c r="K100" s="23"/>
      <c r="L100" s="1"/>
    </row>
    <row r="101" spans="1:12">
      <c r="A101" s="23"/>
      <c r="B101" s="23"/>
      <c r="C101" s="23"/>
      <c r="D101" s="23"/>
      <c r="E101" s="23"/>
      <c r="F101" s="26"/>
      <c r="G101" s="26"/>
      <c r="H101" s="26"/>
      <c r="I101" s="23"/>
      <c r="J101" s="23"/>
      <c r="K101" s="23"/>
      <c r="L101" s="1"/>
    </row>
    <row r="102" spans="1:12">
      <c r="A102" s="23"/>
      <c r="B102" s="27"/>
      <c r="C102" s="23"/>
      <c r="D102" s="22"/>
      <c r="E102" s="22"/>
      <c r="F102" s="24"/>
      <c r="G102" s="24"/>
      <c r="H102" s="24"/>
      <c r="I102" s="25"/>
      <c r="J102" s="25"/>
      <c r="K102" s="25"/>
      <c r="L102" s="1"/>
    </row>
    <row r="103" spans="1:12">
      <c r="A103" s="28"/>
      <c r="B103" s="29"/>
      <c r="C103" s="29"/>
      <c r="D103" s="29"/>
      <c r="E103" s="29"/>
      <c r="F103" s="29"/>
      <c r="G103" s="29"/>
      <c r="H103" s="29"/>
      <c r="I103" s="30"/>
      <c r="J103" s="31"/>
      <c r="K103" s="30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81"/>
      <c r="G107" s="81"/>
      <c r="H107" s="81"/>
      <c r="I107" s="82"/>
      <c r="J107" s="82"/>
      <c r="K107" s="82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73"/>
      <c r="J108" s="73"/>
      <c r="K108" s="73"/>
      <c r="L108" s="1"/>
    </row>
    <row r="110" spans="1:12">
      <c r="F110" s="32"/>
      <c r="G110" s="32"/>
      <c r="H110" s="32"/>
    </row>
    <row r="111" spans="1:12">
      <c r="F111" s="32"/>
      <c r="G111" s="32"/>
      <c r="H111" s="32"/>
    </row>
  </sheetData>
  <mergeCells count="45">
    <mergeCell ref="I108:K108"/>
    <mergeCell ref="A74:K75"/>
    <mergeCell ref="A77:K78"/>
    <mergeCell ref="A79:K80"/>
    <mergeCell ref="E81:K81"/>
    <mergeCell ref="A83:K84"/>
    <mergeCell ref="A85:K86"/>
    <mergeCell ref="B88:L89"/>
    <mergeCell ref="A93:K94"/>
    <mergeCell ref="A95:K96"/>
    <mergeCell ref="A97:K98"/>
    <mergeCell ref="F107:K107"/>
    <mergeCell ref="A73:E73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2018-03-22T14:17:24Z</dcterms:modified>
</cp:coreProperties>
</file>