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80"/>
  </bookViews>
  <sheets>
    <sheet name="CKU+projekty" sheetId="1" r:id="rId1"/>
  </sheets>
  <definedNames>
    <definedName name="Excel_BuiltIn_Print_Area" localSheetId="0">'CKU+projekty'!$A$1:$H$205</definedName>
    <definedName name="_xlnm.Print_Area" localSheetId="0">'CKU+projekty'!$A$1:$L$205</definedName>
  </definedNames>
  <calcPr calcId="125725"/>
</workbook>
</file>

<file path=xl/calcChain.xml><?xml version="1.0" encoding="utf-8"?>
<calcChain xmlns="http://schemas.openxmlformats.org/spreadsheetml/2006/main">
  <c r="I29" i="1"/>
  <c r="K29" s="1"/>
  <c r="G34" l="1"/>
  <c r="I34" s="1"/>
  <c r="K34" s="1"/>
  <c r="G35"/>
  <c r="I35" s="1"/>
  <c r="K35" s="1"/>
  <c r="G36"/>
  <c r="I36" s="1"/>
  <c r="K36" s="1"/>
  <c r="G37"/>
  <c r="I37" s="1"/>
  <c r="K37" s="1"/>
  <c r="G39"/>
  <c r="I39" s="1"/>
  <c r="K39" s="1"/>
  <c r="G40"/>
  <c r="I40" s="1"/>
  <c r="K40" s="1"/>
  <c r="G41"/>
  <c r="I41" s="1"/>
  <c r="K41" s="1"/>
  <c r="G43"/>
  <c r="I43" s="1"/>
  <c r="K43" s="1"/>
  <c r="G44"/>
  <c r="I44" s="1"/>
  <c r="K44" s="1"/>
  <c r="G45"/>
  <c r="I45" s="1"/>
  <c r="K45" s="1"/>
  <c r="G46"/>
  <c r="I46" s="1"/>
  <c r="K46" s="1"/>
  <c r="G47"/>
  <c r="I47" s="1"/>
  <c r="K47" s="1"/>
  <c r="G48"/>
  <c r="I48" s="1"/>
  <c r="K48" s="1"/>
  <c r="G49"/>
  <c r="I49" s="1"/>
  <c r="K49" s="1"/>
  <c r="G50"/>
  <c r="I50" s="1"/>
  <c r="K50" s="1"/>
  <c r="G51"/>
  <c r="I51" s="1"/>
  <c r="K51" s="1"/>
  <c r="G52"/>
  <c r="I52" s="1"/>
  <c r="K52" s="1"/>
  <c r="G53"/>
  <c r="I53" s="1"/>
  <c r="K53" s="1"/>
  <c r="G54"/>
  <c r="I54" s="1"/>
  <c r="K54" s="1"/>
  <c r="G55"/>
  <c r="I55" s="1"/>
  <c r="K55" s="1"/>
  <c r="G56"/>
  <c r="I56" s="1"/>
  <c r="K56" s="1"/>
  <c r="G57"/>
  <c r="I57" s="1"/>
  <c r="K57" s="1"/>
  <c r="G58"/>
  <c r="I58" s="1"/>
  <c r="K58" s="1"/>
  <c r="G60"/>
  <c r="I60" s="1"/>
  <c r="K60" s="1"/>
  <c r="G61"/>
  <c r="I61" s="1"/>
  <c r="K61" s="1"/>
  <c r="G62"/>
  <c r="I62" s="1"/>
  <c r="K62" s="1"/>
  <c r="G63"/>
  <c r="I63" s="1"/>
  <c r="K63" s="1"/>
  <c r="G64"/>
  <c r="I64" s="1"/>
  <c r="K64" s="1"/>
  <c r="G65"/>
  <c r="I65" s="1"/>
  <c r="K65" s="1"/>
  <c r="G66"/>
  <c r="I66" s="1"/>
  <c r="K66" s="1"/>
  <c r="G67"/>
  <c r="I67" s="1"/>
  <c r="K67" s="1"/>
  <c r="G68"/>
  <c r="I68" s="1"/>
  <c r="K68" s="1"/>
  <c r="G69"/>
  <c r="I69" s="1"/>
  <c r="K69" s="1"/>
  <c r="G71"/>
  <c r="I71" s="1"/>
  <c r="K71" s="1"/>
  <c r="G72"/>
  <c r="I72" s="1"/>
  <c r="K72" s="1"/>
  <c r="G73"/>
  <c r="I73" s="1"/>
  <c r="K73" s="1"/>
  <c r="G74"/>
  <c r="I74" s="1"/>
  <c r="K74" s="1"/>
  <c r="G75"/>
  <c r="I75" s="1"/>
  <c r="K75" s="1"/>
  <c r="G78"/>
  <c r="I78" s="1"/>
  <c r="K78" s="1"/>
  <c r="G79"/>
  <c r="I79" s="1"/>
  <c r="K79" s="1"/>
  <c r="G81"/>
  <c r="I81" s="1"/>
  <c r="K81" s="1"/>
  <c r="G82"/>
  <c r="I82" s="1"/>
  <c r="K82" s="1"/>
  <c r="G83"/>
  <c r="I83" s="1"/>
  <c r="K83" s="1"/>
  <c r="G84"/>
  <c r="I84" s="1"/>
  <c r="K84" s="1"/>
  <c r="G85"/>
  <c r="I85" s="1"/>
  <c r="K85" s="1"/>
  <c r="G86"/>
  <c r="I86" s="1"/>
  <c r="K86" s="1"/>
  <c r="G87"/>
  <c r="I87" s="1"/>
  <c r="K87" s="1"/>
  <c r="G88"/>
  <c r="I88" s="1"/>
  <c r="K88" s="1"/>
  <c r="G89"/>
  <c r="I89" s="1"/>
  <c r="K89" s="1"/>
  <c r="G91"/>
  <c r="I91" s="1"/>
  <c r="K91" s="1"/>
  <c r="G92"/>
  <c r="I92" s="1"/>
  <c r="K92" s="1"/>
  <c r="G93"/>
  <c r="I93" s="1"/>
  <c r="K93" s="1"/>
  <c r="G94"/>
  <c r="I94" s="1"/>
  <c r="K94" s="1"/>
  <c r="G96"/>
  <c r="I96" s="1"/>
  <c r="K96" s="1"/>
  <c r="G97"/>
  <c r="I97" s="1"/>
  <c r="K97" s="1"/>
  <c r="G98"/>
  <c r="I98" s="1"/>
  <c r="K98" s="1"/>
  <c r="G99"/>
  <c r="I99" s="1"/>
  <c r="K99" s="1"/>
  <c r="G101"/>
  <c r="I101" s="1"/>
  <c r="K101" s="1"/>
  <c r="G102"/>
  <c r="I102" s="1"/>
  <c r="K102" s="1"/>
  <c r="G103"/>
  <c r="I103" s="1"/>
  <c r="K103" s="1"/>
  <c r="G104"/>
  <c r="I104" s="1"/>
  <c r="K104" s="1"/>
  <c r="G105"/>
  <c r="I105" s="1"/>
  <c r="K105" s="1"/>
  <c r="G106"/>
  <c r="I106" s="1"/>
  <c r="K106" s="1"/>
  <c r="G107"/>
  <c r="I107" s="1"/>
  <c r="K107" s="1"/>
  <c r="G108"/>
  <c r="I108" s="1"/>
  <c r="K108" s="1"/>
  <c r="G109"/>
  <c r="I109" s="1"/>
  <c r="K109" s="1"/>
  <c r="G110"/>
  <c r="I110" s="1"/>
  <c r="K110" s="1"/>
  <c r="G111"/>
  <c r="I111" s="1"/>
  <c r="K111" s="1"/>
  <c r="G112"/>
  <c r="I112" s="1"/>
  <c r="K112" s="1"/>
  <c r="G114"/>
  <c r="I114" s="1"/>
  <c r="K114" s="1"/>
  <c r="G115"/>
  <c r="I115" s="1"/>
  <c r="K115" s="1"/>
  <c r="G116"/>
  <c r="I116" s="1"/>
  <c r="K116" s="1"/>
  <c r="G117"/>
  <c r="I117" s="1"/>
  <c r="K117" s="1"/>
  <c r="G118"/>
  <c r="I118" s="1"/>
  <c r="K118" s="1"/>
  <c r="G120"/>
  <c r="I120" s="1"/>
  <c r="K120" s="1"/>
  <c r="G121"/>
  <c r="I121" s="1"/>
  <c r="K121" s="1"/>
  <c r="G122"/>
  <c r="I122" s="1"/>
  <c r="K122" s="1"/>
  <c r="G123"/>
  <c r="I123" s="1"/>
  <c r="K123" s="1"/>
  <c r="G124"/>
  <c r="I124" s="1"/>
  <c r="K124" s="1"/>
  <c r="G125"/>
  <c r="I125" s="1"/>
  <c r="K125" s="1"/>
  <c r="G126"/>
  <c r="I126" s="1"/>
  <c r="K126" s="1"/>
  <c r="G127"/>
  <c r="I127" s="1"/>
  <c r="K127" s="1"/>
  <c r="G129"/>
  <c r="I129" s="1"/>
  <c r="K129" s="1"/>
  <c r="G130"/>
  <c r="I130" s="1"/>
  <c r="K130" s="1"/>
  <c r="G131"/>
  <c r="I131" s="1"/>
  <c r="K131" s="1"/>
  <c r="G133"/>
  <c r="I133" s="1"/>
  <c r="K133" s="1"/>
  <c r="G134"/>
  <c r="I134" s="1"/>
  <c r="K134" s="1"/>
  <c r="G135"/>
  <c r="I135" s="1"/>
  <c r="K135" s="1"/>
  <c r="G136"/>
  <c r="I136" s="1"/>
  <c r="K136" s="1"/>
  <c r="G137"/>
  <c r="I137" s="1"/>
  <c r="K137" s="1"/>
  <c r="G138"/>
  <c r="I138" s="1"/>
  <c r="K138" s="1"/>
  <c r="G139"/>
  <c r="I139" s="1"/>
  <c r="K139" s="1"/>
  <c r="G140"/>
  <c r="I140" s="1"/>
  <c r="K140" s="1"/>
  <c r="G141"/>
  <c r="I141" s="1"/>
  <c r="K141" s="1"/>
  <c r="G142"/>
  <c r="I142" s="1"/>
  <c r="K142" s="1"/>
  <c r="G143"/>
  <c r="I143" s="1"/>
  <c r="K143" s="1"/>
  <c r="G144"/>
  <c r="I144" s="1"/>
  <c r="K144" s="1"/>
  <c r="G145"/>
  <c r="I145" s="1"/>
  <c r="K145" s="1"/>
  <c r="G146"/>
  <c r="I146" s="1"/>
  <c r="K146" s="1"/>
  <c r="G147"/>
  <c r="I147" s="1"/>
  <c r="K147" s="1"/>
  <c r="G148"/>
  <c r="I148" s="1"/>
  <c r="K148" s="1"/>
  <c r="G149"/>
  <c r="I149" s="1"/>
  <c r="K149" s="1"/>
  <c r="G150"/>
  <c r="I150" s="1"/>
  <c r="K150" s="1"/>
  <c r="G151"/>
  <c r="I151" s="1"/>
  <c r="K151" s="1"/>
  <c r="G152"/>
  <c r="I152" s="1"/>
  <c r="K152" s="1"/>
  <c r="G153"/>
  <c r="I153" s="1"/>
  <c r="K153" s="1"/>
  <c r="G154"/>
  <c r="I154" s="1"/>
  <c r="K154" s="1"/>
  <c r="G155"/>
  <c r="I155" s="1"/>
  <c r="K155" s="1"/>
  <c r="G156"/>
  <c r="G157"/>
  <c r="I157" s="1"/>
  <c r="K157" s="1"/>
  <c r="G158"/>
  <c r="I158" s="1"/>
  <c r="K158" s="1"/>
  <c r="G159"/>
  <c r="I159" s="1"/>
  <c r="K159" s="1"/>
  <c r="G161"/>
  <c r="I161" s="1"/>
  <c r="K161" s="1"/>
  <c r="G162"/>
  <c r="I162" s="1"/>
  <c r="K162" s="1"/>
  <c r="G163"/>
  <c r="I163" s="1"/>
  <c r="K163" s="1"/>
  <c r="G164"/>
  <c r="I164" s="1"/>
  <c r="K164" s="1"/>
  <c r="G165"/>
  <c r="I165" s="1"/>
  <c r="K165" s="1"/>
  <c r="G166"/>
  <c r="I166" s="1"/>
  <c r="K166" s="1"/>
  <c r="G168"/>
  <c r="I168" s="1"/>
  <c r="K168" s="1"/>
  <c r="G169"/>
  <c r="I169" s="1"/>
  <c r="K169" s="1"/>
  <c r="G170"/>
  <c r="I170" s="1"/>
  <c r="K170" s="1"/>
  <c r="G171"/>
  <c r="I171" s="1"/>
  <c r="K171" s="1"/>
  <c r="G173"/>
  <c r="I173" s="1"/>
  <c r="K173" s="1"/>
  <c r="G174"/>
  <c r="I174" s="1"/>
  <c r="K174" s="1"/>
  <c r="G175"/>
  <c r="I175" s="1"/>
  <c r="K175" s="1"/>
  <c r="G176"/>
  <c r="I176" s="1"/>
  <c r="K176" s="1"/>
  <c r="G177"/>
  <c r="I177" s="1"/>
  <c r="K177" s="1"/>
  <c r="G178"/>
  <c r="I178" s="1"/>
  <c r="K178" s="1"/>
  <c r="G180"/>
  <c r="I180" s="1"/>
  <c r="K180" s="1"/>
  <c r="G181"/>
  <c r="I181" s="1"/>
  <c r="K181" s="1"/>
  <c r="G182"/>
  <c r="I182" s="1"/>
  <c r="K182" s="1"/>
  <c r="G183"/>
  <c r="I183" s="1"/>
  <c r="K183" s="1"/>
  <c r="G185"/>
  <c r="I185" s="1"/>
  <c r="K185" s="1"/>
  <c r="G186"/>
  <c r="I186" s="1"/>
  <c r="K186" s="1"/>
  <c r="G187"/>
  <c r="I187" s="1"/>
  <c r="K187" s="1"/>
  <c r="G188"/>
  <c r="I188" s="1"/>
  <c r="K188" s="1"/>
  <c r="G189"/>
  <c r="I189" s="1"/>
  <c r="K189" s="1"/>
  <c r="G191"/>
  <c r="I191" s="1"/>
  <c r="K191" s="1"/>
  <c r="G192"/>
  <c r="I192" s="1"/>
  <c r="K192" s="1"/>
  <c r="G193"/>
  <c r="I193" s="1"/>
  <c r="K193" s="1"/>
  <c r="G194"/>
  <c r="I194" s="1"/>
  <c r="K194" s="1"/>
  <c r="G195"/>
  <c r="I195" s="1"/>
  <c r="K195" s="1"/>
  <c r="G33"/>
  <c r="I33" s="1"/>
  <c r="K33" s="1"/>
  <c r="G28"/>
  <c r="I28" s="1"/>
  <c r="K28" s="1"/>
  <c r="G17"/>
  <c r="I17" s="1"/>
  <c r="K17" s="1"/>
  <c r="G18"/>
  <c r="I18" s="1"/>
  <c r="K18" s="1"/>
  <c r="G19"/>
  <c r="I19" s="1"/>
  <c r="K19" s="1"/>
  <c r="G20"/>
  <c r="I20" s="1"/>
  <c r="K20" s="1"/>
  <c r="G21"/>
  <c r="I21" s="1"/>
  <c r="K21" s="1"/>
  <c r="G22"/>
  <c r="I22" s="1"/>
  <c r="K22" s="1"/>
  <c r="G23"/>
  <c r="I23" s="1"/>
  <c r="K23" s="1"/>
  <c r="G24"/>
  <c r="I24" s="1"/>
  <c r="K24" s="1"/>
  <c r="G25"/>
  <c r="I25" s="1"/>
  <c r="K25" s="1"/>
  <c r="G26"/>
  <c r="I26" s="1"/>
  <c r="K26" s="1"/>
  <c r="G27"/>
  <c r="I27" s="1"/>
  <c r="K27" s="1"/>
  <c r="G30"/>
  <c r="I30" s="1"/>
  <c r="K30" s="1"/>
  <c r="G16"/>
  <c r="I16" s="1"/>
  <c r="K16" l="1"/>
  <c r="K196" s="1"/>
  <c r="I196"/>
</calcChain>
</file>

<file path=xl/sharedStrings.xml><?xml version="1.0" encoding="utf-8"?>
<sst xmlns="http://schemas.openxmlformats.org/spreadsheetml/2006/main" count="351" uniqueCount="184">
  <si>
    <t>papier biały A4 kl.c 80 g/m2 POLSPEED 80</t>
  </si>
  <si>
    <t>papier biały A3 kl.c 80 g/m2 POLSPEED 80</t>
  </si>
  <si>
    <t>ryza (500 ark)</t>
  </si>
  <si>
    <t>papier ozdobny A4 prążki 120 g/m2 biały TOP STYLE/GALERIA PAPIERU</t>
  </si>
  <si>
    <t>papier ozdobny A4 prążki 120 g/m2 kość słoniowa TOP STYLE/GALERIA PAPIERU</t>
  </si>
  <si>
    <t>papier gładki biały 220 g Color Copy MONDI</t>
  </si>
  <si>
    <t>szt.</t>
  </si>
  <si>
    <t>czarny</t>
  </si>
  <si>
    <t>granatowy</t>
  </si>
  <si>
    <t>czerwony</t>
  </si>
  <si>
    <t>żółty</t>
  </si>
  <si>
    <t>fiolet</t>
  </si>
  <si>
    <t>zielony</t>
  </si>
  <si>
    <t>opk. (10 szt.)</t>
  </si>
  <si>
    <t xml:space="preserve">czerwony </t>
  </si>
  <si>
    <t>niebieski</t>
  </si>
  <si>
    <t>zółty</t>
  </si>
  <si>
    <t>opk. (100 szt)</t>
  </si>
  <si>
    <t>obwoluta L 150μm</t>
  </si>
  <si>
    <t>opak.(25 szt.)</t>
  </si>
  <si>
    <t>przekładka kartonowa do segregatora mix kolorów 1/3 A4 190g/m2</t>
  </si>
  <si>
    <t>opk. (100 szt.)</t>
  </si>
  <si>
    <t>teczka z gumką lakierowana, gładka A4 mix kolorów 400 g/m2</t>
  </si>
  <si>
    <t xml:space="preserve">teczka kopertowe A4 transparentne na zatrzask, kolor niebieski </t>
  </si>
  <si>
    <t>opk.(12 szt.)</t>
  </si>
  <si>
    <t>teczka z klipsem A4, do 30 kartek mix kolorów</t>
  </si>
  <si>
    <t>karteczki samoprzylepne blok 76x76 mm, kolor żółty, min 60 g/m2, mocny klej</t>
  </si>
  <si>
    <t>blok (100szt.)</t>
  </si>
  <si>
    <t>karteczki samoprzylepne blok 51x38 mm, kolor żółty, min 60 g/m2, mocny klej</t>
  </si>
  <si>
    <t>karteczki samoprzylepne blok 127x76 mm, kolor żółty, min 60 g/m2, mocny klej</t>
  </si>
  <si>
    <t>taśma pakowa szeroka 50 mm x66 mm SCOTCH, kolor brązowy</t>
  </si>
  <si>
    <t>taśma dwustronna SCOTCH 12mm x 6,3m</t>
  </si>
  <si>
    <t>opk. (12 szt.)</t>
  </si>
  <si>
    <t>długopis PILOT G-1 (0,5 mm)</t>
  </si>
  <si>
    <t>długopis automatyczny JETSTREAM UNI 101 (0,7 mm)</t>
  </si>
  <si>
    <t>długopis wymazywalny PILOT FRIXION BALL kolor niebieski</t>
  </si>
  <si>
    <t>wkład do długopisu wymazywalnego PILOT FRIXION BALL kolor niebieski</t>
  </si>
  <si>
    <t>opk. (3 szt.)</t>
  </si>
  <si>
    <t>marker do flipchartów SCHNEIDER 290/EDDING 380/RYSTOR</t>
  </si>
  <si>
    <t>marker V BOARD MASTER PILOT</t>
  </si>
  <si>
    <t>wkłady do markera V BOARD MASTER PILOT</t>
  </si>
  <si>
    <t>gąbka magnetyczna do tablicy suchościeralnej 2x3</t>
  </si>
  <si>
    <t>wkłady wymienne do gąbki 2x3</t>
  </si>
  <si>
    <t>opk.(4 szt.)</t>
  </si>
  <si>
    <t>opk.(2 szt.)</t>
  </si>
  <si>
    <t>opk.</t>
  </si>
  <si>
    <t>płyn do czyszczenia monitorów min 250 ml (konieczne próbki płynu)</t>
  </si>
  <si>
    <t xml:space="preserve">pinezki koreczki kolorowe </t>
  </si>
  <si>
    <t>klipy czarne</t>
  </si>
  <si>
    <t xml:space="preserve">32 mm </t>
  </si>
  <si>
    <t xml:space="preserve">41 mm </t>
  </si>
  <si>
    <t>opk. (6 szt.)</t>
  </si>
  <si>
    <t>brulion A4 w twardej oprawie, szyty ze wzmocnionym grzbietem, okładka pokryta lakierem</t>
  </si>
  <si>
    <t>toner do drukarki HP LJ 1020  Black Point/ActiveJet</t>
  </si>
  <si>
    <t>toner do drukarki HP LJ P1606 dn Black Point/ActiveJet</t>
  </si>
  <si>
    <t>toner do drukarki HP LJ P2055 dn Black Point/ActiveJet</t>
  </si>
  <si>
    <t xml:space="preserve">            ŁĄCZNIE</t>
  </si>
  <si>
    <t>ILOŚĆ łączna</t>
  </si>
  <si>
    <t>Ilość</t>
  </si>
  <si>
    <t>nożyczki biurowe TETIS 7 cali</t>
  </si>
  <si>
    <t>zszywacz SAX 160 zszywki typ 10</t>
  </si>
  <si>
    <t>dziurkacz SAX z wysuwaną miarką (40 kartek) niebieski</t>
  </si>
  <si>
    <t>spinacze 28 mm</t>
  </si>
  <si>
    <t>opk.(100 szt.)</t>
  </si>
  <si>
    <t>marker dwustronny do płyt CD DVD PILOT SCA-TMCD</t>
  </si>
  <si>
    <t xml:space="preserve">taśma samoprzylepna TETIS 18 mm x 36 m </t>
  </si>
  <si>
    <t>op. (8 rolek)</t>
  </si>
  <si>
    <t>długopis BIC czarny</t>
  </si>
  <si>
    <t>zszywacz SAX Desing 239 zszywki typ 16 (20 kartek)</t>
  </si>
  <si>
    <t>koperty C6 114x162</t>
  </si>
  <si>
    <t>ołówek grafitowy o twardości HB</t>
  </si>
  <si>
    <t>ołówek automatyczny PENAC grubość grafitu 0,5 mm</t>
  </si>
  <si>
    <t>grafity ołówkowe HB grubość 0,5 mm</t>
  </si>
  <si>
    <t>temperówka metalowa pojedyncza do ołówków i kredek tradycyjnych</t>
  </si>
  <si>
    <t>gumka ołówkowa PENTEL</t>
  </si>
  <si>
    <t>zakreślacz STABILO BOSS mix 4 kolory neonowe</t>
  </si>
  <si>
    <t>zszywki Nr 10</t>
  </si>
  <si>
    <t>koszulka krystaliczna na katalogi A4 120 micr</t>
  </si>
  <si>
    <t>koszulka groszkowa z klapką A4 100 micr</t>
  </si>
  <si>
    <t>opk. (25 szt)</t>
  </si>
  <si>
    <t>teczka Esselte Vivida z gumką  15 mm (niebieski, zielony)</t>
  </si>
  <si>
    <t>zakładki indeksujące PP DONAU 12x45 mm; 4x35 kartek; kpl. - 4 szt.</t>
  </si>
  <si>
    <t>zakładki indeksujące papierowe DONAU 20x50 mm; 4x50 kartek; kpl. - 4 szt.</t>
  </si>
  <si>
    <t xml:space="preserve">teczka harmonijkowa RAPESCO SUPAFILE (13 sekcji, format A4) </t>
  </si>
  <si>
    <t>koperty samoklejące z paskiem C5 białe op. 500 szt.</t>
  </si>
  <si>
    <t>identyfikator ARGO z klipsem i agrafką 90x57 mm</t>
  </si>
  <si>
    <t>kalkulator kieszonkowy CITIZEN SLD-200N</t>
  </si>
  <si>
    <t>płyty VERBATIM DVD+R 4,7 GB z powierzchnią do opisu ręcznego</t>
  </si>
  <si>
    <t xml:space="preserve">pudełko do płyty SLIM CD </t>
  </si>
  <si>
    <t>koperty na płyty CD/DVD z okienkiem</t>
  </si>
  <si>
    <t>opk. (50 szt.)</t>
  </si>
  <si>
    <t>deska z klipem LEITZ WOW  A4 (zielony, niebieski)</t>
  </si>
  <si>
    <t>deska z klipem PANTA PLAST A4 (mix kolorów)</t>
  </si>
  <si>
    <t>ryza (500 ark.)</t>
  </si>
  <si>
    <t>ryza (50 ark.)</t>
  </si>
  <si>
    <t>ryza (250 ark.)</t>
  </si>
  <si>
    <t>papier kolorowy ksero A4 80 g/m2   mix 5 kol. pastelowych TYPOGRAF</t>
  </si>
  <si>
    <t>opk.(100 ark.)</t>
  </si>
  <si>
    <t>papier ozdobny A4 karton czerpany kremowy 230 g/m2</t>
  </si>
  <si>
    <t>opk.(20 ark.)</t>
  </si>
  <si>
    <t>korektor w taśmie TIPP-EX szer. 4,2 mm dł. 10 m</t>
  </si>
  <si>
    <t>opk. (4 szt.)</t>
  </si>
  <si>
    <t>zakładki indeksujące PP DONAU 25x45 mm; 2x20 kartek; kpl. - 2 szt.</t>
  </si>
  <si>
    <t>koperty bąbelkowe 230x340 mm</t>
  </si>
  <si>
    <t>koperty roszerzane B-4 brązowy 130 g/m2</t>
  </si>
  <si>
    <t>opk. (25szt.)</t>
  </si>
  <si>
    <t>biuwar Typograf (mur chiński, Karaiby)</t>
  </si>
  <si>
    <t xml:space="preserve">pudła archiwizacyjne 155x340x297 mm (szary, niebieski) </t>
  </si>
  <si>
    <t>kpl. (4 szt.)</t>
  </si>
  <si>
    <t>kpl. (2 szt.)</t>
  </si>
  <si>
    <t>kpl. (4szt.)</t>
  </si>
  <si>
    <t>opk. (1000 szt)</t>
  </si>
  <si>
    <t>opk. (500 szt.)</t>
  </si>
  <si>
    <t>opk.(1000 szt.)</t>
  </si>
  <si>
    <t>magnesy do tablic ARGO fi 20 mm</t>
  </si>
  <si>
    <t>szary</t>
  </si>
  <si>
    <t>ark.</t>
  </si>
  <si>
    <t>toner Konica Minolta Bizhup 222 oryginał (niepowiększony)</t>
  </si>
  <si>
    <t>toner TN 216 kopiarka konica Minolta ineo+280 oryginał (niepowiększony)</t>
  </si>
  <si>
    <t>karton kolorowy TYPOGRAF 700 X 1000 mm (biały, szary, czarny)</t>
  </si>
  <si>
    <t>6 (po 2 szt.                  z każdego koloru)</t>
  </si>
  <si>
    <t xml:space="preserve">papier do flipchartów biały, gładki 70x100,  50 kartek  </t>
  </si>
  <si>
    <t>blok (50 ark.)</t>
  </si>
  <si>
    <t>papier kolorowy ksero A4 80 g/m2   niebieski</t>
  </si>
  <si>
    <t>papier kolorowy ksero A4 80 g/m2   zielony</t>
  </si>
  <si>
    <t>papier kolorowy ksero A4 80 g/m2   fioletowy</t>
  </si>
  <si>
    <t>papier kolorowy ksero A4 80 g/m2   pomarańczowy</t>
  </si>
  <si>
    <t>taśma samoprzylepna SCOTH MAGIC 19mm x 33m</t>
  </si>
  <si>
    <t>biały</t>
  </si>
  <si>
    <t>płyty VERBATIM  CD-R 700 MG powierzchnią do opisu ręcznego</t>
  </si>
  <si>
    <t>pojemnik na długopisy 90x100mm Q-CONNECT</t>
  </si>
  <si>
    <t>przybornik na biurko 3 komory 205x103x98 mm Q-CONNECT</t>
  </si>
  <si>
    <r>
      <t xml:space="preserve">etykiety samoprzylepne A4 w jednym arkuszu 210x297mm </t>
    </r>
    <r>
      <rPr>
        <sz val="10"/>
        <rFont val="Times New Roman"/>
        <family val="1"/>
        <charset val="238"/>
      </rPr>
      <t>EUROPE100 ZWERCKFORM</t>
    </r>
  </si>
  <si>
    <r>
      <t xml:space="preserve">podajnik do taśmy samoprzylepnej TETIS </t>
    </r>
    <r>
      <rPr>
        <sz val="10"/>
        <rFont val="Times New Roman"/>
        <family val="1"/>
        <charset val="238"/>
      </rPr>
      <t>(na taśmy o szer.do 19 mm i długości do 33 m)</t>
    </r>
  </si>
  <si>
    <t>atrament WATERMAN 50 ml niebieskoczarny</t>
  </si>
  <si>
    <t>atrament WATERMAN 50 ml niebieski</t>
  </si>
  <si>
    <t>toner do drukarki HP LJ PPRO 200 COLOR M251 NW  Black Point/ActiveJet</t>
  </si>
  <si>
    <t>toner do drukarki HP LJ P1102  Black Point/ActiveJet</t>
  </si>
  <si>
    <t>cyan</t>
  </si>
  <si>
    <t>cyan light</t>
  </si>
  <si>
    <t>magneta</t>
  </si>
  <si>
    <t>magneta light</t>
  </si>
  <si>
    <t>toner do drukarki HP LJ CP 1525 n  Black Point/ActiveJet</t>
  </si>
  <si>
    <t>opk. (20 ark.)</t>
  </si>
  <si>
    <t>papier fotograficzny EPSON premium glossy super A3 329 x 483 mm</t>
  </si>
  <si>
    <t xml:space="preserve">Projekt Odysea </t>
  </si>
  <si>
    <t>kalkulator CITIZEN SDC-868L</t>
  </si>
  <si>
    <t>Projekt         Dobra szkoła</t>
  </si>
  <si>
    <t>Jednostka</t>
  </si>
  <si>
    <t>L.p.</t>
  </si>
  <si>
    <t>Nazwa towaru</t>
  </si>
  <si>
    <t>koszulka groszkowa na dokumenty PP A4  43 micr ESSELTE</t>
  </si>
  <si>
    <t>papier photo HP EVERYDAY A4 200g/m2 błyszczący</t>
  </si>
  <si>
    <t>toner do drukarki HP 1005P Black Point/ActiveJet</t>
  </si>
  <si>
    <t>tusz do drukarki EPSON L 1800 A3 oryginał</t>
  </si>
  <si>
    <t>tusz do drukarki LEXMARK CS 317dn oryginał</t>
  </si>
  <si>
    <t>tusz do drukarki HP Page Wide Pro 452dw  oryginał</t>
  </si>
  <si>
    <t>korektor w butelce z pędzelkiem TIPP-EX</t>
  </si>
  <si>
    <t>korektor w piórze TIPP-EX</t>
  </si>
  <si>
    <t>klej w sztywcie min 20 g AMOS</t>
  </si>
  <si>
    <t>masa mocująca APLI</t>
  </si>
  <si>
    <t xml:space="preserve">segregator  A4 75 DONAU </t>
  </si>
  <si>
    <t>segregator  A4 50 DONAU</t>
  </si>
  <si>
    <t>baterie LR 03 Energizer</t>
  </si>
  <si>
    <t xml:space="preserve">baterie alkaline LR6 Energizer </t>
  </si>
  <si>
    <t xml:space="preserve">bateria A23 Energizer </t>
  </si>
  <si>
    <t xml:space="preserve">bateria okrągła CR 2016 Energizer </t>
  </si>
  <si>
    <t xml:space="preserve">baterie alkaline 6LR61 Energizer </t>
  </si>
  <si>
    <t>Pendrive 32 GB KINGSTON USB 3.0 DataTravel 100 G3</t>
  </si>
  <si>
    <t>Wartość netto</t>
  </si>
  <si>
    <t>Stawka VAT</t>
  </si>
  <si>
    <t>Cena zawierająca podatek VAT (brutto)</t>
  </si>
  <si>
    <t xml:space="preserve">Wartość jednostkowa netto </t>
  </si>
  <si>
    <t>skoroszyt PCV A4 twardy wpinany do segregatora na 200 kartek 150 μm (przód), 160 μm (tył)</t>
  </si>
  <si>
    <t>CKU (potrzeby wałsne jednostki)</t>
  </si>
  <si>
    <t>marker olejowy SCHNEIDER Maxx 271 złoty</t>
  </si>
  <si>
    <r>
      <t>marker olejowy SCHNEIDER Maxx 278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srebrny</t>
    </r>
  </si>
  <si>
    <t>FORMULARZ OFERTOWY</t>
  </si>
  <si>
    <t>………………………………………………………………</t>
  </si>
  <si>
    <t>(miejscowość, data)</t>
  </si>
  <si>
    <t>(podpis i pieczęć imienna osoby/osób umocowanej/nych do reprezentowania Wykonawcy)</t>
  </si>
  <si>
    <t>…………………………………………………………………………………………………</t>
  </si>
  <si>
    <t>……………………………………………………………………………</t>
  </si>
  <si>
    <t>pieczątka firmowa Wykonawcy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</si>
</sst>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3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name val="Times New Roman"/>
      <family val="1"/>
      <charset val="238"/>
    </font>
    <font>
      <b/>
      <sz val="10"/>
      <name val="Arial CE"/>
      <family val="2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22"/>
      <color indexed="8"/>
      <name val="Times New Roman"/>
      <family val="1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6"/>
      </patternFill>
    </fill>
    <fill>
      <patternFill patternType="solid">
        <fgColor theme="2" tint="-0.249977111117893"/>
        <bgColor indexed="47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14" fillId="0" borderId="0"/>
    <xf numFmtId="0" fontId="1" fillId="0" borderId="0"/>
  </cellStyleXfs>
  <cellXfs count="151">
    <xf numFmtId="0" fontId="0" fillId="0" borderId="0" xfId="0"/>
    <xf numFmtId="0" fontId="1" fillId="0" borderId="0" xfId="2"/>
    <xf numFmtId="164" fontId="1" fillId="0" borderId="0" xfId="1" applyFont="1" applyFill="1" applyBorder="1" applyAlignment="1" applyProtection="1"/>
    <xf numFmtId="0" fontId="8" fillId="0" borderId="0" xfId="2" applyFont="1"/>
    <xf numFmtId="0" fontId="1" fillId="0" borderId="0" xfId="2" applyFill="1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164" fontId="8" fillId="0" borderId="0" xfId="1" applyFont="1" applyFill="1" applyBorder="1" applyAlignment="1" applyProtection="1"/>
    <xf numFmtId="0" fontId="10" fillId="0" borderId="0" xfId="2" applyFont="1"/>
    <xf numFmtId="0" fontId="11" fillId="0" borderId="0" xfId="2" applyFont="1" applyFill="1" applyBorder="1"/>
    <xf numFmtId="164" fontId="11" fillId="0" borderId="0" xfId="1" applyFont="1" applyFill="1" applyBorder="1" applyAlignment="1" applyProtection="1"/>
    <xf numFmtId="0" fontId="10" fillId="0" borderId="0" xfId="2" applyFont="1" applyAlignment="1"/>
    <xf numFmtId="0" fontId="12" fillId="0" borderId="0" xfId="2" applyFont="1" applyFill="1" applyBorder="1"/>
    <xf numFmtId="0" fontId="0" fillId="0" borderId="0" xfId="2" applyFont="1" applyFill="1" applyBorder="1"/>
    <xf numFmtId="0" fontId="1" fillId="0" borderId="0" xfId="2" applyBorder="1"/>
    <xf numFmtId="0" fontId="16" fillId="0" borderId="0" xfId="2" applyFont="1"/>
    <xf numFmtId="0" fontId="12" fillId="0" borderId="0" xfId="2" applyFont="1" applyFill="1" applyBorder="1" applyAlignment="1">
      <alignment horizontal="center"/>
    </xf>
    <xf numFmtId="0" fontId="19" fillId="0" borderId="0" xfId="2" applyFont="1" applyBorder="1" applyAlignment="1">
      <alignment vertical="top" wrapText="1"/>
    </xf>
    <xf numFmtId="0" fontId="20" fillId="0" borderId="0" xfId="2" applyFont="1" applyFill="1" applyBorder="1"/>
    <xf numFmtId="0" fontId="20" fillId="0" borderId="0" xfId="2" applyFont="1" applyFill="1" applyBorder="1" applyAlignment="1">
      <alignment wrapText="1"/>
    </xf>
    <xf numFmtId="0" fontId="1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164" fontId="4" fillId="0" borderId="1" xfId="1" applyFont="1" applyFill="1" applyBorder="1" applyAlignment="1" applyProtection="1"/>
    <xf numFmtId="0" fontId="17" fillId="0" borderId="1" xfId="2" applyFont="1" applyBorder="1"/>
    <xf numFmtId="0" fontId="21" fillId="0" borderId="1" xfId="2" applyFont="1" applyFill="1" applyBorder="1"/>
    <xf numFmtId="0" fontId="12" fillId="0" borderId="1" xfId="2" applyFont="1" applyBorder="1"/>
    <xf numFmtId="0" fontId="5" fillId="0" borderId="1" xfId="2" applyFont="1" applyFill="1" applyBorder="1" applyAlignment="1">
      <alignment horizontal="center"/>
    </xf>
    <xf numFmtId="0" fontId="12" fillId="0" borderId="1" xfId="2" applyFont="1" applyFill="1" applyBorder="1"/>
    <xf numFmtId="0" fontId="17" fillId="0" borderId="1" xfId="2" applyFont="1" applyFill="1" applyBorder="1"/>
    <xf numFmtId="0" fontId="9" fillId="2" borderId="1" xfId="2" applyFont="1" applyFill="1" applyBorder="1" applyAlignment="1">
      <alignment wrapText="1"/>
    </xf>
    <xf numFmtId="0" fontId="6" fillId="6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/>
    </xf>
    <xf numFmtId="164" fontId="7" fillId="0" borderId="1" xfId="1" applyFont="1" applyFill="1" applyBorder="1" applyAlignment="1" applyProtection="1"/>
    <xf numFmtId="0" fontId="25" fillId="0" borderId="1" xfId="0" applyFont="1" applyBorder="1"/>
    <xf numFmtId="0" fontId="23" fillId="0" borderId="1" xfId="2" applyFont="1" applyBorder="1"/>
    <xf numFmtId="164" fontId="4" fillId="0" borderId="1" xfId="1" applyFont="1" applyFill="1" applyBorder="1" applyAlignment="1" applyProtection="1">
      <alignment wrapText="1"/>
    </xf>
    <xf numFmtId="0" fontId="1" fillId="5" borderId="1" xfId="2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 wrapText="1"/>
    </xf>
    <xf numFmtId="0" fontId="1" fillId="9" borderId="1" xfId="2" applyFill="1" applyBorder="1" applyAlignment="1">
      <alignment horizontal="center" vertical="center"/>
    </xf>
    <xf numFmtId="0" fontId="1" fillId="7" borderId="1" xfId="2" applyFill="1" applyBorder="1" applyAlignment="1">
      <alignment horizontal="center" vertical="center"/>
    </xf>
    <xf numFmtId="0" fontId="17" fillId="2" borderId="1" xfId="2" applyFont="1" applyFill="1" applyBorder="1" applyAlignment="1"/>
    <xf numFmtId="0" fontId="9" fillId="0" borderId="1" xfId="2" applyFont="1" applyFill="1" applyBorder="1"/>
    <xf numFmtId="0" fontId="6" fillId="9" borderId="1" xfId="2" applyFont="1" applyFill="1" applyBorder="1" applyAlignment="1">
      <alignment horizontal="center" vertical="center" wrapText="1"/>
    </xf>
    <xf numFmtId="0" fontId="24" fillId="0" borderId="1" xfId="2" applyFont="1" applyBorder="1"/>
    <xf numFmtId="0" fontId="5" fillId="5" borderId="1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/>
    </xf>
    <xf numFmtId="0" fontId="17" fillId="3" borderId="1" xfId="2" applyFont="1" applyFill="1" applyBorder="1"/>
    <xf numFmtId="0" fontId="6" fillId="3" borderId="1" xfId="2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12" fillId="2" borderId="1" xfId="2" applyFont="1" applyFill="1" applyBorder="1"/>
    <xf numFmtId="0" fontId="21" fillId="2" borderId="1" xfId="2" applyFont="1" applyFill="1" applyBorder="1"/>
    <xf numFmtId="0" fontId="6" fillId="6" borderId="1" xfId="2" applyFont="1" applyFill="1" applyBorder="1" applyAlignment="1">
      <alignment horizontal="center" vertical="center"/>
    </xf>
    <xf numFmtId="0" fontId="6" fillId="10" borderId="1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17" fillId="2" borderId="1" xfId="2" applyFont="1" applyFill="1" applyBorder="1"/>
    <xf numFmtId="0" fontId="12" fillId="0" borderId="1" xfId="2" applyFont="1" applyFill="1" applyBorder="1" applyAlignment="1">
      <alignment wrapText="1"/>
    </xf>
    <xf numFmtId="0" fontId="17" fillId="2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wrapText="1"/>
    </xf>
    <xf numFmtId="0" fontId="13" fillId="0" borderId="1" xfId="2" applyFont="1" applyBorder="1"/>
    <xf numFmtId="0" fontId="6" fillId="0" borderId="1" xfId="2" applyFont="1" applyBorder="1" applyAlignment="1">
      <alignment horizontal="center"/>
    </xf>
    <xf numFmtId="0" fontId="17" fillId="0" borderId="1" xfId="2" applyFont="1" applyBorder="1" applyAlignment="1">
      <alignment wrapText="1"/>
    </xf>
    <xf numFmtId="0" fontId="17" fillId="0" borderId="1" xfId="2" applyFont="1" applyBorder="1" applyAlignment="1"/>
    <xf numFmtId="164" fontId="4" fillId="2" borderId="1" xfId="1" applyFont="1" applyFill="1" applyBorder="1" applyAlignment="1" applyProtection="1"/>
    <xf numFmtId="0" fontId="5" fillId="0" borderId="1" xfId="2" applyFont="1" applyBorder="1" applyAlignment="1">
      <alignment horizontal="center"/>
    </xf>
    <xf numFmtId="0" fontId="17" fillId="0" borderId="1" xfId="2" applyFont="1" applyFill="1" applyBorder="1" applyAlignment="1">
      <alignment wrapText="1"/>
    </xf>
    <xf numFmtId="0" fontId="18" fillId="0" borderId="1" xfId="2" applyFont="1" applyFill="1" applyBorder="1"/>
    <xf numFmtId="0" fontId="18" fillId="0" borderId="1" xfId="2" applyFont="1" applyBorder="1" applyAlignment="1">
      <alignment wrapText="1"/>
    </xf>
    <xf numFmtId="0" fontId="5" fillId="12" borderId="1" xfId="2" applyFont="1" applyFill="1" applyBorder="1" applyAlignment="1">
      <alignment horizontal="center"/>
    </xf>
    <xf numFmtId="0" fontId="21" fillId="3" borderId="1" xfId="2" applyFont="1" applyFill="1" applyBorder="1"/>
    <xf numFmtId="164" fontId="4" fillId="11" borderId="1" xfId="1" applyFont="1" applyFill="1" applyBorder="1" applyAlignment="1" applyProtection="1"/>
    <xf numFmtId="164" fontId="4" fillId="12" borderId="1" xfId="1" applyFont="1" applyFill="1" applyBorder="1" applyAlignment="1" applyProtection="1"/>
    <xf numFmtId="164" fontId="0" fillId="0" borderId="5" xfId="1" applyFont="1" applyFill="1" applyBorder="1" applyAlignment="1" applyProtection="1"/>
    <xf numFmtId="9" fontId="0" fillId="0" borderId="4" xfId="0" applyNumberFormat="1" applyBorder="1"/>
    <xf numFmtId="164" fontId="0" fillId="0" borderId="0" xfId="1" applyFont="1" applyFill="1" applyBorder="1" applyAlignment="1" applyProtection="1"/>
    <xf numFmtId="164" fontId="14" fillId="0" borderId="1" xfId="1" applyBorder="1"/>
    <xf numFmtId="0" fontId="21" fillId="2" borderId="2" xfId="2" applyFont="1" applyFill="1" applyBorder="1"/>
    <xf numFmtId="0" fontId="6" fillId="6" borderId="2" xfId="2" applyFont="1" applyFill="1" applyBorder="1" applyAlignment="1">
      <alignment horizontal="center" vertical="center"/>
    </xf>
    <xf numFmtId="0" fontId="6" fillId="10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/>
    </xf>
    <xf numFmtId="164" fontId="4" fillId="0" borderId="2" xfId="1" applyFont="1" applyFill="1" applyBorder="1" applyAlignment="1" applyProtection="1"/>
    <xf numFmtId="9" fontId="0" fillId="0" borderId="3" xfId="0" applyNumberFormat="1" applyBorder="1"/>
    <xf numFmtId="164" fontId="14" fillId="0" borderId="2" xfId="1" applyBorder="1"/>
    <xf numFmtId="0" fontId="21" fillId="2" borderId="4" xfId="2" applyFont="1" applyFill="1" applyBorder="1"/>
    <xf numFmtId="0" fontId="6" fillId="6" borderId="4" xfId="2" applyFont="1" applyFill="1" applyBorder="1" applyAlignment="1">
      <alignment horizontal="center" vertical="center"/>
    </xf>
    <xf numFmtId="0" fontId="6" fillId="10" borderId="4" xfId="2" applyFont="1" applyFill="1" applyBorder="1" applyAlignment="1">
      <alignment horizontal="center" vertical="center"/>
    </xf>
    <xf numFmtId="0" fontId="6" fillId="8" borderId="4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/>
    </xf>
    <xf numFmtId="164" fontId="4" fillId="0" borderId="4" xfId="1" applyFont="1" applyFill="1" applyBorder="1" applyAlignment="1" applyProtection="1"/>
    <xf numFmtId="164" fontId="14" fillId="0" borderId="4" xfId="1" applyBorder="1"/>
    <xf numFmtId="0" fontId="21" fillId="2" borderId="3" xfId="2" applyFont="1" applyFill="1" applyBorder="1"/>
    <xf numFmtId="164" fontId="4" fillId="2" borderId="4" xfId="1" applyFont="1" applyFill="1" applyBorder="1" applyAlignment="1" applyProtection="1"/>
    <xf numFmtId="0" fontId="21" fillId="0" borderId="2" xfId="2" applyFont="1" applyFill="1" applyBorder="1"/>
    <xf numFmtId="0" fontId="6" fillId="5" borderId="2" xfId="2" applyFont="1" applyFill="1" applyBorder="1" applyAlignment="1">
      <alignment horizontal="center" vertical="center"/>
    </xf>
    <xf numFmtId="0" fontId="6" fillId="9" borderId="2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164" fontId="4" fillId="2" borderId="2" xfId="1" applyFont="1" applyFill="1" applyBorder="1" applyAlignment="1" applyProtection="1"/>
    <xf numFmtId="0" fontId="21" fillId="0" borderId="4" xfId="2" applyFont="1" applyFill="1" applyBorder="1"/>
    <xf numFmtId="0" fontId="6" fillId="5" borderId="4" xfId="2" applyFont="1" applyFill="1" applyBorder="1" applyAlignment="1">
      <alignment horizontal="center" vertical="center"/>
    </xf>
    <xf numFmtId="0" fontId="6" fillId="9" borderId="4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164" fontId="7" fillId="0" borderId="2" xfId="1" applyFont="1" applyFill="1" applyBorder="1" applyAlignment="1" applyProtection="1"/>
    <xf numFmtId="164" fontId="7" fillId="0" borderId="4" xfId="1" applyFont="1" applyFill="1" applyBorder="1" applyAlignment="1" applyProtection="1"/>
    <xf numFmtId="0" fontId="26" fillId="0" borderId="7" xfId="2" applyFont="1" applyFill="1" applyBorder="1" applyAlignment="1">
      <alignment horizontal="left"/>
    </xf>
    <xf numFmtId="0" fontId="26" fillId="0" borderId="6" xfId="2" applyFont="1" applyFill="1" applyBorder="1" applyAlignment="1">
      <alignment horizontal="left"/>
    </xf>
    <xf numFmtId="164" fontId="28" fillId="14" borderId="1" xfId="0" applyNumberFormat="1" applyFont="1" applyFill="1" applyBorder="1" applyAlignment="1"/>
    <xf numFmtId="0" fontId="27" fillId="0" borderId="12" xfId="0" applyFont="1" applyBorder="1" applyAlignment="1"/>
    <xf numFmtId="0" fontId="2" fillId="0" borderId="0" xfId="2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2" applyFont="1" applyBorder="1" applyAlignment="1">
      <alignment vertical="top"/>
    </xf>
    <xf numFmtId="0" fontId="4" fillId="0" borderId="0" xfId="2" applyFont="1" applyFill="1" applyBorder="1"/>
    <xf numFmtId="0" fontId="7" fillId="0" borderId="0" xfId="2" applyFont="1" applyBorder="1"/>
    <xf numFmtId="0" fontId="7" fillId="0" borderId="0" xfId="2" applyFont="1" applyBorder="1" applyAlignment="1">
      <alignment horizontal="center" vertical="center"/>
    </xf>
    <xf numFmtId="0" fontId="4" fillId="0" borderId="0" xfId="2" applyFont="1" applyFill="1" applyBorder="1" applyAlignment="1"/>
    <xf numFmtId="0" fontId="29" fillId="0" borderId="0" xfId="0" applyFont="1" applyAlignment="1"/>
    <xf numFmtId="0" fontId="15" fillId="7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 wrapText="1"/>
    </xf>
    <xf numFmtId="0" fontId="4" fillId="15" borderId="8" xfId="2" applyFont="1" applyFill="1" applyBorder="1" applyAlignment="1">
      <alignment horizontal="center"/>
    </xf>
    <xf numFmtId="0" fontId="0" fillId="15" borderId="9" xfId="0" applyFill="1" applyBorder="1" applyAlignment="1"/>
    <xf numFmtId="0" fontId="0" fillId="15" borderId="10" xfId="0" applyFill="1" applyBorder="1" applyAlignment="1"/>
    <xf numFmtId="0" fontId="9" fillId="0" borderId="0" xfId="2" applyFont="1" applyFill="1" applyBorder="1" applyAlignment="1">
      <alignment wrapText="1"/>
    </xf>
    <xf numFmtId="164" fontId="15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21" fillId="2" borderId="8" xfId="2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12" borderId="7" xfId="2" applyFont="1" applyFill="1" applyBorder="1" applyAlignment="1">
      <alignment horizontal="center"/>
    </xf>
    <xf numFmtId="0" fontId="0" fillId="0" borderId="6" xfId="0" applyBorder="1" applyAlignment="1"/>
    <xf numFmtId="0" fontId="0" fillId="0" borderId="11" xfId="0" applyBorder="1" applyAlignment="1"/>
    <xf numFmtId="0" fontId="15" fillId="15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0" fillId="0" borderId="0" xfId="0" applyAlignment="1"/>
    <xf numFmtId="0" fontId="6" fillId="13" borderId="7" xfId="2" applyFont="1" applyFill="1" applyBorder="1" applyAlignment="1">
      <alignment horizontal="center"/>
    </xf>
    <xf numFmtId="0" fontId="3" fillId="0" borderId="0" xfId="2" applyFont="1" applyBorder="1" applyAlignment="1">
      <alignment wrapText="1"/>
    </xf>
    <xf numFmtId="0" fontId="15" fillId="5" borderId="1" xfId="2" applyFont="1" applyFill="1" applyBorder="1" applyAlignment="1">
      <alignment horizontal="center" vertical="center" wrapText="1"/>
    </xf>
    <xf numFmtId="0" fontId="15" fillId="9" borderId="1" xfId="2" applyFont="1" applyFill="1" applyBorder="1" applyAlignment="1">
      <alignment horizontal="center" vertical="center" wrapText="1"/>
    </xf>
  </cellXfs>
  <cellStyles count="3">
    <cellStyle name="Excel Built-in Normal 1" xfId="2"/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FFCCCC"/>
      <color rgb="FF99CCFF"/>
      <color rgb="FFCCFFCC"/>
      <color rgb="FFFFFFCC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23"/>
  <sheetViews>
    <sheetView tabSelected="1" view="pageBreakPreview" zoomScale="70" zoomScaleNormal="30" zoomScaleSheetLayoutView="70" workbookViewId="0">
      <selection activeCell="E3" sqref="E3"/>
    </sheetView>
  </sheetViews>
  <sheetFormatPr defaultColWidth="11.5703125" defaultRowHeight="15"/>
  <cols>
    <col min="1" max="1" width="7" style="1" customWidth="1"/>
    <col min="2" max="2" width="81.5703125" style="15" customWidth="1"/>
    <col min="3" max="3" width="14.85546875" style="1" customWidth="1"/>
    <col min="4" max="6" width="14.85546875" style="20" customWidth="1"/>
    <col min="7" max="7" width="11.7109375" style="1" customWidth="1"/>
    <col min="8" max="8" width="14.85546875" style="2" customWidth="1"/>
    <col min="9" max="9" width="15.28515625" style="1" customWidth="1"/>
    <col min="10" max="10" width="9.42578125" style="1" customWidth="1"/>
    <col min="11" max="11" width="14.7109375" style="1" customWidth="1"/>
    <col min="12" max="247" width="9.42578125" style="1" customWidth="1"/>
  </cols>
  <sheetData>
    <row r="1" spans="1:11" ht="35.25" customHeight="1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35.25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35.25" customHeight="1">
      <c r="A3" s="119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7.25" customHeight="1">
      <c r="A4" s="119"/>
      <c r="B4" s="126" t="s">
        <v>182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customHeight="1">
      <c r="A5" s="119"/>
      <c r="B5" s="126" t="s">
        <v>183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1" ht="17.25" customHeight="1">
      <c r="A6" s="119"/>
      <c r="B6" s="126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33" customHeight="1">
      <c r="A7" s="145" t="s">
        <v>177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ht="4.5" hidden="1" customHeight="1">
      <c r="A8" s="148"/>
      <c r="B8" s="148"/>
      <c r="C8" s="148"/>
      <c r="D8" s="148"/>
      <c r="E8" s="148"/>
      <c r="F8" s="148"/>
      <c r="G8" s="148"/>
      <c r="H8" s="148"/>
    </row>
    <row r="9" spans="1:11" ht="7.5" hidden="1" customHeight="1">
      <c r="A9" s="148"/>
      <c r="B9" s="148"/>
      <c r="C9" s="148"/>
      <c r="D9" s="148"/>
      <c r="E9" s="148"/>
      <c r="F9" s="148"/>
      <c r="G9" s="148"/>
      <c r="H9" s="148"/>
    </row>
    <row r="10" spans="1:11" ht="7.5" hidden="1" customHeight="1">
      <c r="A10" s="148"/>
      <c r="B10" s="148"/>
      <c r="C10" s="148"/>
      <c r="D10" s="148"/>
      <c r="E10" s="148"/>
      <c r="F10" s="148"/>
      <c r="G10" s="148"/>
      <c r="H10" s="148"/>
    </row>
    <row r="11" spans="1:11" ht="11.25" hidden="1" customHeight="1"/>
    <row r="12" spans="1:11" hidden="1"/>
    <row r="13" spans="1:11" ht="14.25" customHeight="1">
      <c r="A13" s="135" t="s">
        <v>149</v>
      </c>
      <c r="B13" s="135" t="s">
        <v>150</v>
      </c>
      <c r="C13" s="135" t="s">
        <v>148</v>
      </c>
      <c r="D13" s="149" t="s">
        <v>174</v>
      </c>
      <c r="E13" s="150" t="s">
        <v>147</v>
      </c>
      <c r="F13" s="127" t="s">
        <v>145</v>
      </c>
      <c r="G13" s="128" t="s">
        <v>57</v>
      </c>
      <c r="H13" s="133" t="s">
        <v>172</v>
      </c>
      <c r="I13" s="133" t="s">
        <v>169</v>
      </c>
      <c r="J13" s="133" t="s">
        <v>170</v>
      </c>
      <c r="K13" s="133" t="s">
        <v>171</v>
      </c>
    </row>
    <row r="14" spans="1:11" ht="44.25" customHeight="1">
      <c r="A14" s="136"/>
      <c r="B14" s="136"/>
      <c r="C14" s="136"/>
      <c r="D14" s="149"/>
      <c r="E14" s="150"/>
      <c r="F14" s="127"/>
      <c r="G14" s="128"/>
      <c r="H14" s="133"/>
      <c r="I14" s="134"/>
      <c r="J14" s="134"/>
      <c r="K14" s="133"/>
    </row>
    <row r="15" spans="1:11" ht="27" customHeight="1">
      <c r="A15" s="137"/>
      <c r="B15" s="137"/>
      <c r="C15" s="137"/>
      <c r="D15" s="144" t="s">
        <v>58</v>
      </c>
      <c r="E15" s="144"/>
      <c r="F15" s="144"/>
      <c r="G15" s="128"/>
      <c r="H15" s="134"/>
      <c r="I15" s="134"/>
      <c r="J15" s="134"/>
      <c r="K15" s="134"/>
    </row>
    <row r="16" spans="1:11" ht="18.75">
      <c r="A16" s="33">
        <v>1</v>
      </c>
      <c r="B16" s="49" t="s">
        <v>0</v>
      </c>
      <c r="C16" s="50" t="s">
        <v>93</v>
      </c>
      <c r="D16" s="26">
        <v>150</v>
      </c>
      <c r="E16" s="28">
        <v>500</v>
      </c>
      <c r="F16" s="27"/>
      <c r="G16" s="40">
        <f>SUM(D16,E16,F16)</f>
        <v>650</v>
      </c>
      <c r="H16" s="29"/>
      <c r="I16" s="83">
        <f>(H16*G16)</f>
        <v>0</v>
      </c>
      <c r="J16" s="84"/>
      <c r="K16" s="86">
        <f>I16+(I16*J16)</f>
        <v>0</v>
      </c>
    </row>
    <row r="17" spans="1:11" ht="18.75">
      <c r="A17" s="33">
        <v>2</v>
      </c>
      <c r="B17" s="49" t="s">
        <v>1</v>
      </c>
      <c r="C17" s="50" t="s">
        <v>2</v>
      </c>
      <c r="D17" s="26">
        <v>2</v>
      </c>
      <c r="E17" s="28"/>
      <c r="F17" s="27"/>
      <c r="G17" s="40">
        <f t="shared" ref="G17:G30" si="0">SUM(D17,E17,F17)</f>
        <v>2</v>
      </c>
      <c r="H17" s="29"/>
      <c r="I17" s="83">
        <f t="shared" ref="I17:I30" si="1">(H17*G17)</f>
        <v>0</v>
      </c>
      <c r="J17" s="84"/>
      <c r="K17" s="86">
        <f t="shared" ref="K17:K75" si="2">I17+(I17*J17)</f>
        <v>0</v>
      </c>
    </row>
    <row r="18" spans="1:11" ht="18.75" customHeight="1">
      <c r="A18" s="33">
        <v>3</v>
      </c>
      <c r="B18" s="30" t="s">
        <v>3</v>
      </c>
      <c r="C18" s="36" t="s">
        <v>94</v>
      </c>
      <c r="D18" s="37">
        <v>5</v>
      </c>
      <c r="E18" s="51"/>
      <c r="F18" s="39"/>
      <c r="G18" s="40">
        <f t="shared" si="0"/>
        <v>5</v>
      </c>
      <c r="H18" s="44"/>
      <c r="I18" s="83">
        <f t="shared" si="1"/>
        <v>0</v>
      </c>
      <c r="J18" s="84"/>
      <c r="K18" s="86">
        <f t="shared" si="2"/>
        <v>0</v>
      </c>
    </row>
    <row r="19" spans="1:11" ht="18.75" customHeight="1">
      <c r="A19" s="33">
        <v>4</v>
      </c>
      <c r="B19" s="30" t="s">
        <v>4</v>
      </c>
      <c r="C19" s="36" t="s">
        <v>94</v>
      </c>
      <c r="D19" s="37">
        <v>14</v>
      </c>
      <c r="E19" s="38"/>
      <c r="F19" s="39">
        <v>4</v>
      </c>
      <c r="G19" s="40">
        <f t="shared" si="0"/>
        <v>18</v>
      </c>
      <c r="H19" s="44"/>
      <c r="I19" s="83">
        <f t="shared" si="1"/>
        <v>0</v>
      </c>
      <c r="J19" s="84"/>
      <c r="K19" s="86">
        <f t="shared" si="2"/>
        <v>0</v>
      </c>
    </row>
    <row r="20" spans="1:11" ht="18.75" customHeight="1">
      <c r="A20" s="33">
        <v>5</v>
      </c>
      <c r="B20" s="30" t="s">
        <v>5</v>
      </c>
      <c r="C20" s="36" t="s">
        <v>95</v>
      </c>
      <c r="D20" s="37">
        <v>5</v>
      </c>
      <c r="E20" s="38"/>
      <c r="F20" s="39"/>
      <c r="G20" s="40">
        <f t="shared" si="0"/>
        <v>5</v>
      </c>
      <c r="H20" s="44"/>
      <c r="I20" s="83">
        <f t="shared" si="1"/>
        <v>0</v>
      </c>
      <c r="J20" s="84"/>
      <c r="K20" s="86">
        <f t="shared" si="2"/>
        <v>0</v>
      </c>
    </row>
    <row r="21" spans="1:11" ht="18.75" customHeight="1">
      <c r="A21" s="33">
        <v>6</v>
      </c>
      <c r="B21" s="35" t="s">
        <v>123</v>
      </c>
      <c r="C21" s="36" t="s">
        <v>93</v>
      </c>
      <c r="D21" s="37">
        <v>1</v>
      </c>
      <c r="E21" s="38"/>
      <c r="F21" s="39"/>
      <c r="G21" s="40">
        <f t="shared" si="0"/>
        <v>1</v>
      </c>
      <c r="H21" s="44"/>
      <c r="I21" s="83">
        <f t="shared" si="1"/>
        <v>0</v>
      </c>
      <c r="J21" s="84"/>
      <c r="K21" s="86">
        <f t="shared" si="2"/>
        <v>0</v>
      </c>
    </row>
    <row r="22" spans="1:11" ht="18.75" customHeight="1">
      <c r="A22" s="33">
        <v>7</v>
      </c>
      <c r="B22" s="35" t="s">
        <v>124</v>
      </c>
      <c r="C22" s="36" t="s">
        <v>93</v>
      </c>
      <c r="D22" s="37">
        <v>1</v>
      </c>
      <c r="E22" s="38"/>
      <c r="F22" s="39"/>
      <c r="G22" s="40">
        <f t="shared" si="0"/>
        <v>1</v>
      </c>
      <c r="H22" s="44"/>
      <c r="I22" s="83">
        <f t="shared" si="1"/>
        <v>0</v>
      </c>
      <c r="J22" s="84"/>
      <c r="K22" s="86">
        <f t="shared" si="2"/>
        <v>0</v>
      </c>
    </row>
    <row r="23" spans="1:11" ht="18.75" customHeight="1">
      <c r="A23" s="33">
        <v>8</v>
      </c>
      <c r="B23" s="35" t="s">
        <v>125</v>
      </c>
      <c r="C23" s="36" t="s">
        <v>93</v>
      </c>
      <c r="D23" s="37">
        <v>1</v>
      </c>
      <c r="E23" s="38"/>
      <c r="F23" s="39"/>
      <c r="G23" s="40">
        <f t="shared" si="0"/>
        <v>1</v>
      </c>
      <c r="H23" s="44"/>
      <c r="I23" s="83">
        <f t="shared" si="1"/>
        <v>0</v>
      </c>
      <c r="J23" s="84"/>
      <c r="K23" s="86">
        <f t="shared" si="2"/>
        <v>0</v>
      </c>
    </row>
    <row r="24" spans="1:11" ht="18.75" customHeight="1">
      <c r="A24" s="33">
        <v>9</v>
      </c>
      <c r="B24" s="35" t="s">
        <v>126</v>
      </c>
      <c r="C24" s="36" t="s">
        <v>93</v>
      </c>
      <c r="D24" s="37">
        <v>1</v>
      </c>
      <c r="E24" s="38"/>
      <c r="F24" s="39"/>
      <c r="G24" s="40">
        <f t="shared" si="0"/>
        <v>1</v>
      </c>
      <c r="H24" s="44"/>
      <c r="I24" s="83">
        <f t="shared" si="1"/>
        <v>0</v>
      </c>
      <c r="J24" s="84"/>
      <c r="K24" s="86">
        <f t="shared" si="2"/>
        <v>0</v>
      </c>
    </row>
    <row r="25" spans="1:11" ht="18.75" customHeight="1">
      <c r="A25" s="33">
        <v>10</v>
      </c>
      <c r="B25" s="35" t="s">
        <v>96</v>
      </c>
      <c r="C25" s="36" t="s">
        <v>97</v>
      </c>
      <c r="D25" s="37">
        <v>3</v>
      </c>
      <c r="E25" s="38"/>
      <c r="F25" s="39">
        <v>1</v>
      </c>
      <c r="G25" s="40">
        <f t="shared" si="0"/>
        <v>4</v>
      </c>
      <c r="H25" s="44"/>
      <c r="I25" s="83">
        <f t="shared" si="1"/>
        <v>0</v>
      </c>
      <c r="J25" s="84"/>
      <c r="K25" s="86">
        <f t="shared" si="2"/>
        <v>0</v>
      </c>
    </row>
    <row r="26" spans="1:11" ht="18.75" customHeight="1">
      <c r="A26" s="33">
        <v>11</v>
      </c>
      <c r="B26" s="35" t="s">
        <v>98</v>
      </c>
      <c r="C26" s="36" t="s">
        <v>99</v>
      </c>
      <c r="D26" s="37"/>
      <c r="E26" s="38"/>
      <c r="F26" s="39">
        <v>4</v>
      </c>
      <c r="G26" s="40">
        <f t="shared" si="0"/>
        <v>4</v>
      </c>
      <c r="H26" s="44"/>
      <c r="I26" s="83">
        <f t="shared" si="1"/>
        <v>0</v>
      </c>
      <c r="J26" s="84"/>
      <c r="K26" s="86">
        <f t="shared" si="2"/>
        <v>0</v>
      </c>
    </row>
    <row r="27" spans="1:11" ht="18.75" customHeight="1">
      <c r="A27" s="33">
        <v>12</v>
      </c>
      <c r="B27" s="35" t="s">
        <v>144</v>
      </c>
      <c r="C27" s="36" t="s">
        <v>143</v>
      </c>
      <c r="D27" s="37">
        <v>1</v>
      </c>
      <c r="E27" s="38"/>
      <c r="F27" s="39"/>
      <c r="G27" s="40">
        <f t="shared" si="0"/>
        <v>1</v>
      </c>
      <c r="H27" s="44"/>
      <c r="I27" s="83">
        <f t="shared" si="1"/>
        <v>0</v>
      </c>
      <c r="J27" s="84"/>
      <c r="K27" s="86">
        <f t="shared" si="2"/>
        <v>0</v>
      </c>
    </row>
    <row r="28" spans="1:11" ht="18.75" customHeight="1">
      <c r="A28" s="33">
        <v>13</v>
      </c>
      <c r="B28" s="42" t="s">
        <v>152</v>
      </c>
      <c r="C28" s="36" t="s">
        <v>97</v>
      </c>
      <c r="D28" s="45">
        <v>2</v>
      </c>
      <c r="E28" s="47"/>
      <c r="F28" s="48"/>
      <c r="G28" s="40">
        <f t="shared" si="0"/>
        <v>2</v>
      </c>
      <c r="H28" s="41"/>
      <c r="I28" s="83">
        <f t="shared" si="1"/>
        <v>0</v>
      </c>
      <c r="J28" s="84"/>
      <c r="K28" s="86">
        <f t="shared" si="2"/>
        <v>0</v>
      </c>
    </row>
    <row r="29" spans="1:11" ht="28.5" customHeight="1">
      <c r="A29" s="33">
        <v>14</v>
      </c>
      <c r="B29" s="42" t="s">
        <v>119</v>
      </c>
      <c r="C29" s="43" t="s">
        <v>116</v>
      </c>
      <c r="D29" s="46" t="s">
        <v>120</v>
      </c>
      <c r="E29" s="47"/>
      <c r="F29" s="48"/>
      <c r="G29" s="40">
        <v>12</v>
      </c>
      <c r="H29" s="41"/>
      <c r="I29" s="83">
        <f t="shared" si="1"/>
        <v>0</v>
      </c>
      <c r="J29" s="84"/>
      <c r="K29" s="86">
        <f t="shared" si="2"/>
        <v>0</v>
      </c>
    </row>
    <row r="30" spans="1:11" ht="18.75">
      <c r="A30" s="33">
        <v>15</v>
      </c>
      <c r="B30" s="35" t="s">
        <v>121</v>
      </c>
      <c r="C30" s="52" t="s">
        <v>122</v>
      </c>
      <c r="D30" s="53">
        <v>10</v>
      </c>
      <c r="E30" s="54"/>
      <c r="F30" s="55"/>
      <c r="G30" s="40">
        <f t="shared" si="0"/>
        <v>10</v>
      </c>
      <c r="H30" s="41"/>
      <c r="I30" s="83">
        <f t="shared" si="1"/>
        <v>0</v>
      </c>
      <c r="J30" s="84"/>
      <c r="K30" s="86">
        <f t="shared" si="2"/>
        <v>0</v>
      </c>
    </row>
    <row r="31" spans="1:11" ht="15" customHeight="1">
      <c r="A31" s="147"/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11" ht="18" customHeight="1">
      <c r="A32" s="59">
        <v>16</v>
      </c>
      <c r="B32" s="60" t="s">
        <v>161</v>
      </c>
      <c r="C32" s="138"/>
      <c r="D32" s="139"/>
      <c r="E32" s="139"/>
      <c r="F32" s="139"/>
      <c r="G32" s="139"/>
      <c r="H32" s="139"/>
      <c r="I32" s="139"/>
      <c r="J32" s="139"/>
      <c r="K32" s="140"/>
    </row>
    <row r="33" spans="1:11" ht="18" customHeight="1">
      <c r="A33" s="59"/>
      <c r="B33" s="65" t="s">
        <v>7</v>
      </c>
      <c r="C33" s="95" t="s">
        <v>6</v>
      </c>
      <c r="D33" s="96">
        <v>10</v>
      </c>
      <c r="E33" s="97"/>
      <c r="F33" s="98"/>
      <c r="G33" s="99">
        <f>SUM(D33,E33,F33)</f>
        <v>10</v>
      </c>
      <c r="H33" s="100"/>
      <c r="I33" s="83">
        <f t="shared" ref="I33:I48" si="3">(H33*G33)</f>
        <v>0</v>
      </c>
      <c r="J33" s="84"/>
      <c r="K33" s="101">
        <f t="shared" si="2"/>
        <v>0</v>
      </c>
    </row>
    <row r="34" spans="1:11" ht="18" customHeight="1">
      <c r="A34" s="59"/>
      <c r="B34" s="65" t="s">
        <v>8</v>
      </c>
      <c r="C34" s="61" t="s">
        <v>6</v>
      </c>
      <c r="D34" s="62">
        <v>20</v>
      </c>
      <c r="E34" s="63"/>
      <c r="F34" s="64"/>
      <c r="G34" s="40">
        <f t="shared" ref="G34:G97" si="4">SUM(D34,E34,F34)</f>
        <v>20</v>
      </c>
      <c r="H34" s="29"/>
      <c r="I34" s="83">
        <f t="shared" si="3"/>
        <v>0</v>
      </c>
      <c r="J34" s="84"/>
      <c r="K34" s="86">
        <f t="shared" si="2"/>
        <v>0</v>
      </c>
    </row>
    <row r="35" spans="1:11" ht="18" customHeight="1">
      <c r="A35" s="59"/>
      <c r="B35" s="65" t="s">
        <v>9</v>
      </c>
      <c r="C35" s="61" t="s">
        <v>6</v>
      </c>
      <c r="D35" s="62">
        <v>10</v>
      </c>
      <c r="E35" s="63"/>
      <c r="F35" s="64"/>
      <c r="G35" s="40">
        <f t="shared" si="4"/>
        <v>10</v>
      </c>
      <c r="H35" s="29"/>
      <c r="I35" s="83">
        <f t="shared" si="3"/>
        <v>0</v>
      </c>
      <c r="J35" s="84"/>
      <c r="K35" s="86">
        <f t="shared" si="2"/>
        <v>0</v>
      </c>
    </row>
    <row r="36" spans="1:11" ht="18" customHeight="1">
      <c r="A36" s="59"/>
      <c r="B36" s="65" t="s">
        <v>10</v>
      </c>
      <c r="C36" s="61" t="s">
        <v>6</v>
      </c>
      <c r="D36" s="62">
        <v>10</v>
      </c>
      <c r="E36" s="63"/>
      <c r="F36" s="64"/>
      <c r="G36" s="40">
        <f t="shared" si="4"/>
        <v>10</v>
      </c>
      <c r="H36" s="29"/>
      <c r="I36" s="83">
        <f t="shared" si="3"/>
        <v>0</v>
      </c>
      <c r="J36" s="84"/>
      <c r="K36" s="86">
        <f t="shared" si="2"/>
        <v>0</v>
      </c>
    </row>
    <row r="37" spans="1:11" ht="18" customHeight="1">
      <c r="A37" s="59"/>
      <c r="B37" s="65" t="s">
        <v>11</v>
      </c>
      <c r="C37" s="87" t="s">
        <v>6</v>
      </c>
      <c r="D37" s="88">
        <v>5</v>
      </c>
      <c r="E37" s="89"/>
      <c r="F37" s="90"/>
      <c r="G37" s="91">
        <f t="shared" si="4"/>
        <v>5</v>
      </c>
      <c r="H37" s="92"/>
      <c r="I37" s="85">
        <f t="shared" si="3"/>
        <v>0</v>
      </c>
      <c r="J37" s="93"/>
      <c r="K37" s="94">
        <f t="shared" si="2"/>
        <v>0</v>
      </c>
    </row>
    <row r="38" spans="1:11" ht="18" customHeight="1">
      <c r="A38" s="59">
        <v>17</v>
      </c>
      <c r="B38" s="60" t="s">
        <v>162</v>
      </c>
      <c r="C38" s="138"/>
      <c r="D38" s="139"/>
      <c r="E38" s="139"/>
      <c r="F38" s="139"/>
      <c r="G38" s="139"/>
      <c r="H38" s="139"/>
      <c r="I38" s="139"/>
      <c r="J38" s="139"/>
      <c r="K38" s="140"/>
    </row>
    <row r="39" spans="1:11" ht="18" customHeight="1">
      <c r="A39" s="59"/>
      <c r="B39" s="65" t="s">
        <v>115</v>
      </c>
      <c r="C39" s="102" t="s">
        <v>6</v>
      </c>
      <c r="D39" s="96">
        <v>10</v>
      </c>
      <c r="E39" s="97"/>
      <c r="F39" s="98"/>
      <c r="G39" s="99">
        <f t="shared" si="4"/>
        <v>10</v>
      </c>
      <c r="H39" s="100"/>
      <c r="I39" s="83">
        <f t="shared" si="3"/>
        <v>0</v>
      </c>
      <c r="J39" s="84"/>
      <c r="K39" s="101">
        <f t="shared" si="2"/>
        <v>0</v>
      </c>
    </row>
    <row r="40" spans="1:11" ht="18" customHeight="1">
      <c r="A40" s="59"/>
      <c r="B40" s="65" t="s">
        <v>16</v>
      </c>
      <c r="C40" s="87" t="s">
        <v>6</v>
      </c>
      <c r="D40" s="62">
        <v>10</v>
      </c>
      <c r="E40" s="63"/>
      <c r="F40" s="64"/>
      <c r="G40" s="40">
        <f t="shared" si="4"/>
        <v>10</v>
      </c>
      <c r="H40" s="29"/>
      <c r="I40" s="83">
        <f t="shared" si="3"/>
        <v>0</v>
      </c>
      <c r="J40" s="84"/>
      <c r="K40" s="86">
        <f t="shared" si="2"/>
        <v>0</v>
      </c>
    </row>
    <row r="41" spans="1:11" ht="18" customHeight="1">
      <c r="A41" s="59"/>
      <c r="B41" s="65" t="s">
        <v>8</v>
      </c>
      <c r="C41" s="87" t="s">
        <v>6</v>
      </c>
      <c r="D41" s="88">
        <v>25</v>
      </c>
      <c r="E41" s="89"/>
      <c r="F41" s="90"/>
      <c r="G41" s="91">
        <f t="shared" si="4"/>
        <v>25</v>
      </c>
      <c r="H41" s="92"/>
      <c r="I41" s="85">
        <f t="shared" si="3"/>
        <v>0</v>
      </c>
      <c r="J41" s="93"/>
      <c r="K41" s="94">
        <f t="shared" si="2"/>
        <v>0</v>
      </c>
    </row>
    <row r="42" spans="1:11" ht="37.5" customHeight="1">
      <c r="A42" s="59">
        <v>18</v>
      </c>
      <c r="B42" s="66" t="s">
        <v>173</v>
      </c>
      <c r="C42" s="138"/>
      <c r="D42" s="139"/>
      <c r="E42" s="139"/>
      <c r="F42" s="139"/>
      <c r="G42" s="139"/>
      <c r="H42" s="139"/>
      <c r="I42" s="139"/>
      <c r="J42" s="139"/>
      <c r="K42" s="140"/>
    </row>
    <row r="43" spans="1:11" ht="18.75">
      <c r="A43" s="59"/>
      <c r="B43" s="67" t="s">
        <v>12</v>
      </c>
      <c r="C43" s="95" t="s">
        <v>13</v>
      </c>
      <c r="D43" s="96">
        <v>10</v>
      </c>
      <c r="E43" s="97">
        <v>5</v>
      </c>
      <c r="F43" s="98"/>
      <c r="G43" s="99">
        <f t="shared" si="4"/>
        <v>15</v>
      </c>
      <c r="H43" s="100"/>
      <c r="I43" s="83">
        <f t="shared" si="3"/>
        <v>0</v>
      </c>
      <c r="J43" s="84"/>
      <c r="K43" s="101">
        <f t="shared" si="2"/>
        <v>0</v>
      </c>
    </row>
    <row r="44" spans="1:11" ht="18.75">
      <c r="A44" s="59"/>
      <c r="B44" s="67" t="s">
        <v>14</v>
      </c>
      <c r="C44" s="61" t="s">
        <v>13</v>
      </c>
      <c r="D44" s="62">
        <v>10</v>
      </c>
      <c r="E44" s="63">
        <v>5</v>
      </c>
      <c r="F44" s="64"/>
      <c r="G44" s="40">
        <f t="shared" si="4"/>
        <v>15</v>
      </c>
      <c r="H44" s="29"/>
      <c r="I44" s="83">
        <f t="shared" si="3"/>
        <v>0</v>
      </c>
      <c r="J44" s="84"/>
      <c r="K44" s="86">
        <f t="shared" si="2"/>
        <v>0</v>
      </c>
    </row>
    <row r="45" spans="1:11" ht="18.75">
      <c r="A45" s="59"/>
      <c r="B45" s="67" t="s">
        <v>15</v>
      </c>
      <c r="C45" s="61" t="s">
        <v>13</v>
      </c>
      <c r="D45" s="62">
        <v>10</v>
      </c>
      <c r="E45" s="63">
        <v>5</v>
      </c>
      <c r="F45" s="64"/>
      <c r="G45" s="40">
        <f t="shared" si="4"/>
        <v>15</v>
      </c>
      <c r="H45" s="29"/>
      <c r="I45" s="83">
        <f t="shared" si="3"/>
        <v>0</v>
      </c>
      <c r="J45" s="84"/>
      <c r="K45" s="86">
        <f t="shared" si="2"/>
        <v>0</v>
      </c>
    </row>
    <row r="46" spans="1:11" ht="18.75">
      <c r="A46" s="59"/>
      <c r="B46" s="67" t="s">
        <v>16</v>
      </c>
      <c r="C46" s="61" t="s">
        <v>13</v>
      </c>
      <c r="D46" s="62">
        <v>10</v>
      </c>
      <c r="E46" s="63">
        <v>5</v>
      </c>
      <c r="F46" s="64"/>
      <c r="G46" s="40">
        <f t="shared" si="4"/>
        <v>15</v>
      </c>
      <c r="H46" s="29"/>
      <c r="I46" s="83">
        <f t="shared" si="3"/>
        <v>0</v>
      </c>
      <c r="J46" s="84"/>
      <c r="K46" s="86">
        <f t="shared" si="2"/>
        <v>0</v>
      </c>
    </row>
    <row r="47" spans="1:11" ht="18.75">
      <c r="A47" s="59"/>
      <c r="B47" s="67" t="s">
        <v>7</v>
      </c>
      <c r="C47" s="61" t="s">
        <v>13</v>
      </c>
      <c r="D47" s="62">
        <v>10</v>
      </c>
      <c r="E47" s="63">
        <v>5</v>
      </c>
      <c r="F47" s="64"/>
      <c r="G47" s="40">
        <f t="shared" si="4"/>
        <v>15</v>
      </c>
      <c r="H47" s="29"/>
      <c r="I47" s="83">
        <f t="shared" si="3"/>
        <v>0</v>
      </c>
      <c r="J47" s="84"/>
      <c r="K47" s="86">
        <f t="shared" si="2"/>
        <v>0</v>
      </c>
    </row>
    <row r="48" spans="1:11" ht="18.75">
      <c r="A48" s="59">
        <v>19</v>
      </c>
      <c r="B48" s="30" t="s">
        <v>151</v>
      </c>
      <c r="C48" s="61" t="s">
        <v>17</v>
      </c>
      <c r="D48" s="62">
        <v>15</v>
      </c>
      <c r="E48" s="63"/>
      <c r="F48" s="64"/>
      <c r="G48" s="40">
        <f t="shared" si="4"/>
        <v>15</v>
      </c>
      <c r="H48" s="29"/>
      <c r="I48" s="83">
        <f t="shared" si="3"/>
        <v>0</v>
      </c>
      <c r="J48" s="84"/>
      <c r="K48" s="86">
        <f t="shared" si="2"/>
        <v>0</v>
      </c>
    </row>
    <row r="49" spans="1:11" ht="18.75">
      <c r="A49" s="68">
        <v>20</v>
      </c>
      <c r="B49" s="30" t="s">
        <v>77</v>
      </c>
      <c r="C49" s="61" t="s">
        <v>79</v>
      </c>
      <c r="D49" s="62">
        <v>4</v>
      </c>
      <c r="E49" s="63"/>
      <c r="F49" s="64"/>
      <c r="G49" s="40">
        <f t="shared" si="4"/>
        <v>4</v>
      </c>
      <c r="H49" s="29"/>
      <c r="I49" s="83">
        <f t="shared" ref="I49:I58" si="5">(H49*G49)</f>
        <v>0</v>
      </c>
      <c r="J49" s="84"/>
      <c r="K49" s="86">
        <f t="shared" si="2"/>
        <v>0</v>
      </c>
    </row>
    <row r="50" spans="1:11" ht="18.75">
      <c r="A50" s="68">
        <v>21</v>
      </c>
      <c r="B50" s="30" t="s">
        <v>78</v>
      </c>
      <c r="C50" s="61" t="s">
        <v>13</v>
      </c>
      <c r="D50" s="62">
        <v>10</v>
      </c>
      <c r="E50" s="63"/>
      <c r="F50" s="64"/>
      <c r="G50" s="40">
        <f t="shared" si="4"/>
        <v>10</v>
      </c>
      <c r="H50" s="29"/>
      <c r="I50" s="83">
        <f t="shared" si="5"/>
        <v>0</v>
      </c>
      <c r="J50" s="84"/>
      <c r="K50" s="86">
        <f t="shared" si="2"/>
        <v>0</v>
      </c>
    </row>
    <row r="51" spans="1:11" ht="18.75">
      <c r="A51" s="59">
        <v>22</v>
      </c>
      <c r="B51" s="30" t="s">
        <v>18</v>
      </c>
      <c r="C51" s="61" t="s">
        <v>19</v>
      </c>
      <c r="D51" s="62">
        <v>5</v>
      </c>
      <c r="E51" s="63"/>
      <c r="F51" s="64"/>
      <c r="G51" s="40">
        <f t="shared" si="4"/>
        <v>5</v>
      </c>
      <c r="H51" s="29"/>
      <c r="I51" s="83">
        <f t="shared" si="5"/>
        <v>0</v>
      </c>
      <c r="J51" s="84"/>
      <c r="K51" s="86">
        <f t="shared" si="2"/>
        <v>0</v>
      </c>
    </row>
    <row r="52" spans="1:11" ht="18.75">
      <c r="A52" s="68">
        <v>23</v>
      </c>
      <c r="B52" s="30" t="s">
        <v>20</v>
      </c>
      <c r="C52" s="61" t="s">
        <v>21</v>
      </c>
      <c r="D52" s="62">
        <v>2</v>
      </c>
      <c r="E52" s="63"/>
      <c r="F52" s="64"/>
      <c r="G52" s="40">
        <f t="shared" si="4"/>
        <v>2</v>
      </c>
      <c r="H52" s="29"/>
      <c r="I52" s="83">
        <f t="shared" si="5"/>
        <v>0</v>
      </c>
      <c r="J52" s="84"/>
      <c r="K52" s="86">
        <f t="shared" si="2"/>
        <v>0</v>
      </c>
    </row>
    <row r="53" spans="1:11" ht="18.75">
      <c r="A53" s="68">
        <v>24</v>
      </c>
      <c r="B53" s="30" t="s">
        <v>107</v>
      </c>
      <c r="C53" s="61" t="s">
        <v>6</v>
      </c>
      <c r="D53" s="62">
        <v>60</v>
      </c>
      <c r="E53" s="63"/>
      <c r="F53" s="64"/>
      <c r="G53" s="40">
        <f t="shared" si="4"/>
        <v>60</v>
      </c>
      <c r="H53" s="29"/>
      <c r="I53" s="83">
        <f t="shared" si="5"/>
        <v>0</v>
      </c>
      <c r="J53" s="84"/>
      <c r="K53" s="86">
        <f t="shared" si="2"/>
        <v>0</v>
      </c>
    </row>
    <row r="54" spans="1:11" ht="18.75">
      <c r="A54" s="59">
        <v>25</v>
      </c>
      <c r="B54" s="30" t="s">
        <v>22</v>
      </c>
      <c r="C54" s="61" t="s">
        <v>6</v>
      </c>
      <c r="D54" s="62">
        <v>40</v>
      </c>
      <c r="E54" s="63"/>
      <c r="F54" s="64"/>
      <c r="G54" s="40">
        <f t="shared" si="4"/>
        <v>40</v>
      </c>
      <c r="H54" s="29"/>
      <c r="I54" s="83">
        <f t="shared" si="5"/>
        <v>0</v>
      </c>
      <c r="J54" s="84"/>
      <c r="K54" s="86">
        <f t="shared" si="2"/>
        <v>0</v>
      </c>
    </row>
    <row r="55" spans="1:11" ht="18.75">
      <c r="A55" s="68">
        <v>26</v>
      </c>
      <c r="B55" s="30" t="s">
        <v>23</v>
      </c>
      <c r="C55" s="61" t="s">
        <v>24</v>
      </c>
      <c r="D55" s="62">
        <v>1</v>
      </c>
      <c r="E55" s="63"/>
      <c r="F55" s="64"/>
      <c r="G55" s="40">
        <f t="shared" si="4"/>
        <v>1</v>
      </c>
      <c r="H55" s="29"/>
      <c r="I55" s="83">
        <f t="shared" si="5"/>
        <v>0</v>
      </c>
      <c r="J55" s="84"/>
      <c r="K55" s="86">
        <f t="shared" si="2"/>
        <v>0</v>
      </c>
    </row>
    <row r="56" spans="1:11" ht="18.75">
      <c r="A56" s="68">
        <v>27</v>
      </c>
      <c r="B56" s="30" t="s">
        <v>25</v>
      </c>
      <c r="C56" s="61" t="s">
        <v>6</v>
      </c>
      <c r="D56" s="62">
        <v>25</v>
      </c>
      <c r="E56" s="63"/>
      <c r="F56" s="64"/>
      <c r="G56" s="40">
        <f t="shared" si="4"/>
        <v>25</v>
      </c>
      <c r="H56" s="29"/>
      <c r="I56" s="83">
        <f t="shared" si="5"/>
        <v>0</v>
      </c>
      <c r="J56" s="84"/>
      <c r="K56" s="86">
        <f t="shared" si="2"/>
        <v>0</v>
      </c>
    </row>
    <row r="57" spans="1:11" ht="18.75">
      <c r="A57" s="59">
        <v>28</v>
      </c>
      <c r="B57" s="30" t="s">
        <v>83</v>
      </c>
      <c r="C57" s="61" t="s">
        <v>6</v>
      </c>
      <c r="D57" s="62">
        <v>2</v>
      </c>
      <c r="E57" s="63"/>
      <c r="F57" s="64"/>
      <c r="G57" s="40">
        <f t="shared" si="4"/>
        <v>2</v>
      </c>
      <c r="H57" s="29"/>
      <c r="I57" s="83">
        <f t="shared" si="5"/>
        <v>0</v>
      </c>
      <c r="J57" s="84"/>
      <c r="K57" s="86">
        <f t="shared" si="2"/>
        <v>0</v>
      </c>
    </row>
    <row r="58" spans="1:11" ht="24" customHeight="1">
      <c r="A58" s="59">
        <v>28</v>
      </c>
      <c r="B58" s="69" t="s">
        <v>80</v>
      </c>
      <c r="C58" s="70" t="s">
        <v>6</v>
      </c>
      <c r="D58" s="53">
        <v>2</v>
      </c>
      <c r="E58" s="54"/>
      <c r="F58" s="55"/>
      <c r="G58" s="40">
        <f t="shared" si="4"/>
        <v>2</v>
      </c>
      <c r="H58" s="29"/>
      <c r="I58" s="83">
        <f t="shared" si="5"/>
        <v>0</v>
      </c>
      <c r="J58" s="84"/>
      <c r="K58" s="86">
        <f t="shared" si="2"/>
        <v>0</v>
      </c>
    </row>
    <row r="59" spans="1:11" ht="15" customHeight="1">
      <c r="A59" s="141"/>
      <c r="B59" s="142"/>
      <c r="C59" s="142"/>
      <c r="D59" s="142"/>
      <c r="E59" s="142"/>
      <c r="F59" s="142"/>
      <c r="G59" s="142"/>
      <c r="H59" s="142"/>
      <c r="I59" s="142"/>
      <c r="J59" s="142"/>
      <c r="K59" s="143"/>
    </row>
    <row r="60" spans="1:11" ht="18.75">
      <c r="A60" s="71">
        <v>29</v>
      </c>
      <c r="B60" s="30" t="s">
        <v>26</v>
      </c>
      <c r="C60" s="61" t="s">
        <v>27</v>
      </c>
      <c r="D60" s="62">
        <v>36</v>
      </c>
      <c r="E60" s="63"/>
      <c r="F60" s="64"/>
      <c r="G60" s="40">
        <f t="shared" si="4"/>
        <v>36</v>
      </c>
      <c r="H60" s="29"/>
      <c r="I60" s="83">
        <f t="shared" ref="I60" si="6">(H60*G60)</f>
        <v>0</v>
      </c>
      <c r="J60" s="84"/>
      <c r="K60" s="86">
        <f t="shared" si="2"/>
        <v>0</v>
      </c>
    </row>
    <row r="61" spans="1:11" ht="18.75">
      <c r="A61" s="71">
        <v>30</v>
      </c>
      <c r="B61" s="30" t="s">
        <v>28</v>
      </c>
      <c r="C61" s="61" t="s">
        <v>27</v>
      </c>
      <c r="D61" s="62">
        <v>24</v>
      </c>
      <c r="E61" s="63"/>
      <c r="F61" s="64"/>
      <c r="G61" s="40">
        <f t="shared" si="4"/>
        <v>24</v>
      </c>
      <c r="H61" s="29"/>
      <c r="I61" s="83">
        <f t="shared" ref="I61:I69" si="7">(H61*G61)</f>
        <v>0</v>
      </c>
      <c r="J61" s="84"/>
      <c r="K61" s="86">
        <f t="shared" si="2"/>
        <v>0</v>
      </c>
    </row>
    <row r="62" spans="1:11" ht="18.75">
      <c r="A62" s="71">
        <v>31</v>
      </c>
      <c r="B62" s="30" t="s">
        <v>29</v>
      </c>
      <c r="C62" s="61" t="s">
        <v>27</v>
      </c>
      <c r="D62" s="62">
        <v>12</v>
      </c>
      <c r="E62" s="63"/>
      <c r="F62" s="64"/>
      <c r="G62" s="40">
        <f t="shared" si="4"/>
        <v>12</v>
      </c>
      <c r="H62" s="29"/>
      <c r="I62" s="83">
        <f t="shared" si="7"/>
        <v>0</v>
      </c>
      <c r="J62" s="84"/>
      <c r="K62" s="86">
        <f t="shared" si="2"/>
        <v>0</v>
      </c>
    </row>
    <row r="63" spans="1:11" ht="18.75">
      <c r="A63" s="71">
        <v>32</v>
      </c>
      <c r="B63" s="30" t="s">
        <v>82</v>
      </c>
      <c r="C63" s="61" t="s">
        <v>108</v>
      </c>
      <c r="D63" s="62">
        <v>10</v>
      </c>
      <c r="E63" s="63"/>
      <c r="F63" s="64"/>
      <c r="G63" s="40">
        <f t="shared" si="4"/>
        <v>10</v>
      </c>
      <c r="H63" s="29"/>
      <c r="I63" s="83">
        <f t="shared" si="7"/>
        <v>0</v>
      </c>
      <c r="J63" s="84"/>
      <c r="K63" s="86">
        <f t="shared" si="2"/>
        <v>0</v>
      </c>
    </row>
    <row r="64" spans="1:11" ht="18.75">
      <c r="A64" s="71">
        <v>33</v>
      </c>
      <c r="B64" s="30" t="s">
        <v>102</v>
      </c>
      <c r="C64" s="61" t="s">
        <v>109</v>
      </c>
      <c r="D64" s="62">
        <v>5</v>
      </c>
      <c r="E64" s="63"/>
      <c r="F64" s="64"/>
      <c r="G64" s="40">
        <f t="shared" si="4"/>
        <v>5</v>
      </c>
      <c r="H64" s="29"/>
      <c r="I64" s="83">
        <f t="shared" si="7"/>
        <v>0</v>
      </c>
      <c r="J64" s="84"/>
      <c r="K64" s="86">
        <f t="shared" si="2"/>
        <v>0</v>
      </c>
    </row>
    <row r="65" spans="1:11" ht="18.75">
      <c r="A65" s="71">
        <v>34</v>
      </c>
      <c r="B65" s="30" t="s">
        <v>81</v>
      </c>
      <c r="C65" s="61" t="s">
        <v>110</v>
      </c>
      <c r="D65" s="62">
        <v>7</v>
      </c>
      <c r="E65" s="63"/>
      <c r="F65" s="64"/>
      <c r="G65" s="40">
        <f t="shared" si="4"/>
        <v>7</v>
      </c>
      <c r="H65" s="29"/>
      <c r="I65" s="83">
        <f t="shared" si="7"/>
        <v>0</v>
      </c>
      <c r="J65" s="84"/>
      <c r="K65" s="86">
        <f t="shared" si="2"/>
        <v>0</v>
      </c>
    </row>
    <row r="66" spans="1:11" ht="32.25">
      <c r="A66" s="71">
        <v>35</v>
      </c>
      <c r="B66" s="72" t="s">
        <v>52</v>
      </c>
      <c r="C66" s="61" t="s">
        <v>6</v>
      </c>
      <c r="D66" s="62">
        <v>2</v>
      </c>
      <c r="E66" s="63"/>
      <c r="F66" s="64"/>
      <c r="G66" s="40">
        <f t="shared" si="4"/>
        <v>2</v>
      </c>
      <c r="H66" s="29"/>
      <c r="I66" s="83">
        <f t="shared" si="7"/>
        <v>0</v>
      </c>
      <c r="J66" s="84"/>
      <c r="K66" s="86">
        <f t="shared" si="2"/>
        <v>0</v>
      </c>
    </row>
    <row r="67" spans="1:11" ht="18.75">
      <c r="A67" s="71">
        <v>36</v>
      </c>
      <c r="B67" s="72" t="s">
        <v>91</v>
      </c>
      <c r="C67" s="61" t="s">
        <v>6</v>
      </c>
      <c r="D67" s="62"/>
      <c r="E67" s="63"/>
      <c r="F67" s="64">
        <v>2</v>
      </c>
      <c r="G67" s="40">
        <f t="shared" si="4"/>
        <v>2</v>
      </c>
      <c r="H67" s="29"/>
      <c r="I67" s="83">
        <f t="shared" si="7"/>
        <v>0</v>
      </c>
      <c r="J67" s="84"/>
      <c r="K67" s="86">
        <f t="shared" si="2"/>
        <v>0</v>
      </c>
    </row>
    <row r="68" spans="1:11" ht="18.75">
      <c r="A68" s="71">
        <v>37</v>
      </c>
      <c r="B68" s="72" t="s">
        <v>92</v>
      </c>
      <c r="C68" s="61" t="s">
        <v>6</v>
      </c>
      <c r="D68" s="62">
        <v>20</v>
      </c>
      <c r="E68" s="63"/>
      <c r="F68" s="64"/>
      <c r="G68" s="40">
        <f t="shared" si="4"/>
        <v>20</v>
      </c>
      <c r="H68" s="29"/>
      <c r="I68" s="83">
        <f t="shared" si="7"/>
        <v>0</v>
      </c>
      <c r="J68" s="84"/>
      <c r="K68" s="86">
        <f t="shared" si="2"/>
        <v>0</v>
      </c>
    </row>
    <row r="69" spans="1:11" ht="18.75" customHeight="1">
      <c r="A69" s="71">
        <v>38</v>
      </c>
      <c r="B69" s="73" t="s">
        <v>132</v>
      </c>
      <c r="C69" s="61" t="s">
        <v>21</v>
      </c>
      <c r="D69" s="62">
        <v>4</v>
      </c>
      <c r="E69" s="63"/>
      <c r="F69" s="64"/>
      <c r="G69" s="40">
        <f t="shared" si="4"/>
        <v>4</v>
      </c>
      <c r="H69" s="74"/>
      <c r="I69" s="83">
        <f t="shared" si="7"/>
        <v>0</v>
      </c>
      <c r="J69" s="84"/>
      <c r="K69" s="86">
        <f t="shared" si="2"/>
        <v>0</v>
      </c>
    </row>
    <row r="70" spans="1:11" ht="13.5" customHeight="1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3"/>
    </row>
    <row r="71" spans="1:11" ht="18.75">
      <c r="A71" s="71">
        <v>39</v>
      </c>
      <c r="B71" s="30" t="s">
        <v>30</v>
      </c>
      <c r="C71" s="61" t="s">
        <v>6</v>
      </c>
      <c r="D71" s="62">
        <v>3</v>
      </c>
      <c r="E71" s="63"/>
      <c r="F71" s="64"/>
      <c r="G71" s="40">
        <f t="shared" si="4"/>
        <v>3</v>
      </c>
      <c r="H71" s="74"/>
      <c r="I71" s="83">
        <f t="shared" ref="I71" si="8">(H71*G71)</f>
        <v>0</v>
      </c>
      <c r="J71" s="84"/>
      <c r="K71" s="86">
        <f t="shared" si="2"/>
        <v>0</v>
      </c>
    </row>
    <row r="72" spans="1:11" ht="18.75">
      <c r="A72" s="71">
        <v>40</v>
      </c>
      <c r="B72" s="35" t="s">
        <v>65</v>
      </c>
      <c r="C72" s="31" t="s">
        <v>66</v>
      </c>
      <c r="D72" s="62">
        <v>3</v>
      </c>
      <c r="E72" s="28"/>
      <c r="F72" s="27"/>
      <c r="G72" s="40">
        <f t="shared" si="4"/>
        <v>3</v>
      </c>
      <c r="H72" s="29"/>
      <c r="I72" s="83">
        <f t="shared" ref="I72:I75" si="9">(H72*G72)</f>
        <v>0</v>
      </c>
      <c r="J72" s="84"/>
      <c r="K72" s="86">
        <f t="shared" si="2"/>
        <v>0</v>
      </c>
    </row>
    <row r="73" spans="1:11" s="4" customFormat="1" ht="18.75">
      <c r="A73" s="71">
        <v>41</v>
      </c>
      <c r="B73" s="35" t="s">
        <v>31</v>
      </c>
      <c r="C73" s="61" t="s">
        <v>6</v>
      </c>
      <c r="D73" s="62">
        <v>6</v>
      </c>
      <c r="E73" s="63"/>
      <c r="F73" s="64"/>
      <c r="G73" s="40">
        <f t="shared" si="4"/>
        <v>6</v>
      </c>
      <c r="H73" s="29"/>
      <c r="I73" s="83">
        <f t="shared" si="9"/>
        <v>0</v>
      </c>
      <c r="J73" s="84"/>
      <c r="K73" s="86">
        <f t="shared" si="2"/>
        <v>0</v>
      </c>
    </row>
    <row r="74" spans="1:11" s="4" customFormat="1" ht="18.75">
      <c r="A74" s="71">
        <v>42</v>
      </c>
      <c r="B74" s="35" t="s">
        <v>127</v>
      </c>
      <c r="C74" s="61" t="s">
        <v>6</v>
      </c>
      <c r="D74" s="62">
        <v>5</v>
      </c>
      <c r="E74" s="63"/>
      <c r="F74" s="64"/>
      <c r="G74" s="40">
        <f t="shared" si="4"/>
        <v>5</v>
      </c>
      <c r="H74" s="29"/>
      <c r="I74" s="83">
        <f t="shared" si="9"/>
        <v>0</v>
      </c>
      <c r="J74" s="84"/>
      <c r="K74" s="86">
        <f t="shared" si="2"/>
        <v>0</v>
      </c>
    </row>
    <row r="75" spans="1:11" s="4" customFormat="1" ht="18.75">
      <c r="A75" s="71">
        <v>43</v>
      </c>
      <c r="B75" s="35" t="s">
        <v>133</v>
      </c>
      <c r="C75" s="61" t="s">
        <v>6</v>
      </c>
      <c r="D75" s="62">
        <v>5</v>
      </c>
      <c r="E75" s="63"/>
      <c r="F75" s="64"/>
      <c r="G75" s="40">
        <f t="shared" si="4"/>
        <v>5</v>
      </c>
      <c r="H75" s="29"/>
      <c r="I75" s="83">
        <f t="shared" si="9"/>
        <v>0</v>
      </c>
      <c r="J75" s="84"/>
      <c r="K75" s="86">
        <f t="shared" si="2"/>
        <v>0</v>
      </c>
    </row>
    <row r="76" spans="1:11" ht="13.5" customHeight="1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3"/>
    </row>
    <row r="77" spans="1:11" ht="18.75">
      <c r="A77" s="71">
        <v>44</v>
      </c>
      <c r="B77" s="32" t="s">
        <v>33</v>
      </c>
      <c r="C77" s="129"/>
      <c r="D77" s="130"/>
      <c r="E77" s="130"/>
      <c r="F77" s="130"/>
      <c r="G77" s="130"/>
      <c r="H77" s="130"/>
      <c r="I77" s="130"/>
      <c r="J77" s="130"/>
      <c r="K77" s="131"/>
    </row>
    <row r="78" spans="1:11" ht="18.75">
      <c r="A78" s="71"/>
      <c r="B78" s="30" t="s">
        <v>15</v>
      </c>
      <c r="C78" s="95" t="s">
        <v>6</v>
      </c>
      <c r="D78" s="96">
        <v>24</v>
      </c>
      <c r="E78" s="97"/>
      <c r="F78" s="98"/>
      <c r="G78" s="99">
        <f t="shared" si="4"/>
        <v>24</v>
      </c>
      <c r="H78" s="103"/>
      <c r="I78" s="83">
        <f t="shared" ref="I78:I112" si="10">(H78*G78)</f>
        <v>0</v>
      </c>
      <c r="J78" s="84"/>
      <c r="K78" s="86">
        <f t="shared" ref="K78:K141" si="11">I78+(I78*J78)</f>
        <v>0</v>
      </c>
    </row>
    <row r="79" spans="1:11" ht="18.75">
      <c r="A79" s="71"/>
      <c r="B79" s="30" t="s">
        <v>7</v>
      </c>
      <c r="C79" s="87" t="s">
        <v>6</v>
      </c>
      <c r="D79" s="88">
        <v>12</v>
      </c>
      <c r="E79" s="89"/>
      <c r="F79" s="90"/>
      <c r="G79" s="91">
        <f t="shared" si="4"/>
        <v>12</v>
      </c>
      <c r="H79" s="108"/>
      <c r="I79" s="85">
        <f t="shared" si="10"/>
        <v>0</v>
      </c>
      <c r="J79" s="93"/>
      <c r="K79" s="86">
        <f t="shared" si="11"/>
        <v>0</v>
      </c>
    </row>
    <row r="80" spans="1:11" ht="18.75">
      <c r="A80" s="71">
        <v>46</v>
      </c>
      <c r="B80" s="32" t="s">
        <v>34</v>
      </c>
      <c r="C80" s="129"/>
      <c r="D80" s="139"/>
      <c r="E80" s="139"/>
      <c r="F80" s="139"/>
      <c r="G80" s="139"/>
      <c r="H80" s="139"/>
      <c r="I80" s="139"/>
      <c r="J80" s="139"/>
      <c r="K80" s="140"/>
    </row>
    <row r="81" spans="1:11" ht="18.75">
      <c r="A81" s="71"/>
      <c r="B81" s="30" t="s">
        <v>15</v>
      </c>
      <c r="C81" s="95" t="s">
        <v>6</v>
      </c>
      <c r="D81" s="96">
        <v>36</v>
      </c>
      <c r="E81" s="97"/>
      <c r="F81" s="98"/>
      <c r="G81" s="99">
        <f t="shared" si="4"/>
        <v>36</v>
      </c>
      <c r="H81" s="103"/>
      <c r="I81" s="83">
        <f t="shared" si="10"/>
        <v>0</v>
      </c>
      <c r="J81" s="84"/>
      <c r="K81" s="86">
        <f t="shared" si="11"/>
        <v>0</v>
      </c>
    </row>
    <row r="82" spans="1:11" ht="18.75">
      <c r="A82" s="71"/>
      <c r="B82" s="30" t="s">
        <v>7</v>
      </c>
      <c r="C82" s="61" t="s">
        <v>6</v>
      </c>
      <c r="D82" s="62">
        <v>24</v>
      </c>
      <c r="E82" s="63"/>
      <c r="F82" s="64"/>
      <c r="G82" s="40">
        <f t="shared" si="4"/>
        <v>24</v>
      </c>
      <c r="H82" s="74"/>
      <c r="I82" s="83">
        <f t="shared" si="10"/>
        <v>0</v>
      </c>
      <c r="J82" s="84"/>
      <c r="K82" s="86">
        <f t="shared" si="11"/>
        <v>0</v>
      </c>
    </row>
    <row r="83" spans="1:11" ht="18.75">
      <c r="A83" s="75"/>
      <c r="B83" s="30" t="s">
        <v>9</v>
      </c>
      <c r="C83" s="61" t="s">
        <v>6</v>
      </c>
      <c r="D83" s="62">
        <v>12</v>
      </c>
      <c r="E83" s="63"/>
      <c r="F83" s="64"/>
      <c r="G83" s="40">
        <f t="shared" si="4"/>
        <v>12</v>
      </c>
      <c r="H83" s="74"/>
      <c r="I83" s="83">
        <f t="shared" si="10"/>
        <v>0</v>
      </c>
      <c r="J83" s="84"/>
      <c r="K83" s="86">
        <f t="shared" si="11"/>
        <v>0</v>
      </c>
    </row>
    <row r="84" spans="1:11" ht="18.75">
      <c r="A84" s="75">
        <v>47</v>
      </c>
      <c r="B84" s="35" t="s">
        <v>67</v>
      </c>
      <c r="C84" s="61" t="s">
        <v>6</v>
      </c>
      <c r="D84" s="62">
        <v>100</v>
      </c>
      <c r="E84" s="63"/>
      <c r="F84" s="64"/>
      <c r="G84" s="40">
        <f t="shared" si="4"/>
        <v>100</v>
      </c>
      <c r="H84" s="29"/>
      <c r="I84" s="83">
        <f t="shared" si="10"/>
        <v>0</v>
      </c>
      <c r="J84" s="84"/>
      <c r="K84" s="86">
        <f t="shared" si="11"/>
        <v>0</v>
      </c>
    </row>
    <row r="85" spans="1:11" ht="18.75">
      <c r="A85" s="75">
        <v>48</v>
      </c>
      <c r="B85" s="35" t="s">
        <v>35</v>
      </c>
      <c r="C85" s="61" t="s">
        <v>6</v>
      </c>
      <c r="D85" s="62">
        <v>3</v>
      </c>
      <c r="E85" s="63"/>
      <c r="F85" s="64"/>
      <c r="G85" s="40">
        <f t="shared" si="4"/>
        <v>3</v>
      </c>
      <c r="H85" s="74"/>
      <c r="I85" s="83">
        <f t="shared" si="10"/>
        <v>0</v>
      </c>
      <c r="J85" s="84"/>
      <c r="K85" s="86">
        <f t="shared" si="11"/>
        <v>0</v>
      </c>
    </row>
    <row r="86" spans="1:11" ht="18.75">
      <c r="A86" s="75">
        <v>49</v>
      </c>
      <c r="B86" s="35" t="s">
        <v>36</v>
      </c>
      <c r="C86" s="61" t="s">
        <v>37</v>
      </c>
      <c r="D86" s="62">
        <v>1</v>
      </c>
      <c r="E86" s="63"/>
      <c r="F86" s="64"/>
      <c r="G86" s="40">
        <f t="shared" si="4"/>
        <v>1</v>
      </c>
      <c r="H86" s="74"/>
      <c r="I86" s="83">
        <f t="shared" si="10"/>
        <v>0</v>
      </c>
      <c r="J86" s="84"/>
      <c r="K86" s="86">
        <f t="shared" si="11"/>
        <v>0</v>
      </c>
    </row>
    <row r="87" spans="1:11" ht="18.75">
      <c r="A87" s="75">
        <v>50</v>
      </c>
      <c r="B87" s="35" t="s">
        <v>70</v>
      </c>
      <c r="C87" s="61" t="s">
        <v>6</v>
      </c>
      <c r="D87" s="62">
        <v>30</v>
      </c>
      <c r="E87" s="63"/>
      <c r="F87" s="64"/>
      <c r="G87" s="40">
        <f t="shared" si="4"/>
        <v>30</v>
      </c>
      <c r="H87" s="74"/>
      <c r="I87" s="83">
        <f t="shared" si="10"/>
        <v>0</v>
      </c>
      <c r="J87" s="84"/>
      <c r="K87" s="86">
        <f t="shared" si="11"/>
        <v>0</v>
      </c>
    </row>
    <row r="88" spans="1:11" ht="18.75">
      <c r="A88" s="75">
        <v>51</v>
      </c>
      <c r="B88" s="35" t="s">
        <v>71</v>
      </c>
      <c r="C88" s="61" t="s">
        <v>6</v>
      </c>
      <c r="D88" s="62">
        <v>4</v>
      </c>
      <c r="E88" s="63"/>
      <c r="F88" s="64"/>
      <c r="G88" s="40">
        <f t="shared" si="4"/>
        <v>4</v>
      </c>
      <c r="H88" s="74"/>
      <c r="I88" s="83">
        <f t="shared" si="10"/>
        <v>0</v>
      </c>
      <c r="J88" s="84"/>
      <c r="K88" s="86">
        <f t="shared" si="11"/>
        <v>0</v>
      </c>
    </row>
    <row r="89" spans="1:11" ht="18.75">
      <c r="A89" s="75">
        <v>52</v>
      </c>
      <c r="B89" s="35" t="s">
        <v>72</v>
      </c>
      <c r="C89" s="87" t="s">
        <v>45</v>
      </c>
      <c r="D89" s="88">
        <v>6</v>
      </c>
      <c r="E89" s="89"/>
      <c r="F89" s="90"/>
      <c r="G89" s="91">
        <f t="shared" si="4"/>
        <v>6</v>
      </c>
      <c r="H89" s="108"/>
      <c r="I89" s="85">
        <f t="shared" si="10"/>
        <v>0</v>
      </c>
      <c r="J89" s="93"/>
      <c r="K89" s="86">
        <f t="shared" si="11"/>
        <v>0</v>
      </c>
    </row>
    <row r="90" spans="1:11" ht="18.75">
      <c r="A90" s="75">
        <v>53</v>
      </c>
      <c r="B90" s="32" t="s">
        <v>38</v>
      </c>
      <c r="C90" s="129"/>
      <c r="D90" s="130"/>
      <c r="E90" s="130"/>
      <c r="F90" s="130"/>
      <c r="G90" s="130"/>
      <c r="H90" s="130"/>
      <c r="I90" s="130"/>
      <c r="J90" s="130"/>
      <c r="K90" s="131"/>
    </row>
    <row r="91" spans="1:11" ht="18.75">
      <c r="A91" s="75"/>
      <c r="B91" s="30" t="s">
        <v>9</v>
      </c>
      <c r="C91" s="95" t="s">
        <v>6</v>
      </c>
      <c r="D91" s="96">
        <v>10</v>
      </c>
      <c r="E91" s="97"/>
      <c r="F91" s="98"/>
      <c r="G91" s="99">
        <f t="shared" si="4"/>
        <v>10</v>
      </c>
      <c r="H91" s="103"/>
      <c r="I91" s="83">
        <f t="shared" si="10"/>
        <v>0</v>
      </c>
      <c r="J91" s="84"/>
      <c r="K91" s="86">
        <f t="shared" si="11"/>
        <v>0</v>
      </c>
    </row>
    <row r="92" spans="1:11" ht="18.75">
      <c r="A92" s="75"/>
      <c r="B92" s="30" t="s">
        <v>7</v>
      </c>
      <c r="C92" s="61" t="s">
        <v>6</v>
      </c>
      <c r="D92" s="62">
        <v>10</v>
      </c>
      <c r="E92" s="63"/>
      <c r="F92" s="64"/>
      <c r="G92" s="40">
        <f t="shared" si="4"/>
        <v>10</v>
      </c>
      <c r="H92" s="74"/>
      <c r="I92" s="83">
        <f t="shared" si="10"/>
        <v>0</v>
      </c>
      <c r="J92" s="84"/>
      <c r="K92" s="86">
        <f t="shared" si="11"/>
        <v>0</v>
      </c>
    </row>
    <row r="93" spans="1:11" ht="18.75">
      <c r="A93" s="75"/>
      <c r="B93" s="30" t="s">
        <v>15</v>
      </c>
      <c r="C93" s="61" t="s">
        <v>6</v>
      </c>
      <c r="D93" s="62">
        <v>10</v>
      </c>
      <c r="E93" s="63"/>
      <c r="F93" s="64"/>
      <c r="G93" s="40">
        <f t="shared" si="4"/>
        <v>10</v>
      </c>
      <c r="H93" s="74"/>
      <c r="I93" s="83">
        <f t="shared" si="10"/>
        <v>0</v>
      </c>
      <c r="J93" s="84"/>
      <c r="K93" s="86">
        <f t="shared" si="11"/>
        <v>0</v>
      </c>
    </row>
    <row r="94" spans="1:11" ht="18.75">
      <c r="A94" s="75"/>
      <c r="B94" s="30" t="s">
        <v>12</v>
      </c>
      <c r="C94" s="87" t="s">
        <v>6</v>
      </c>
      <c r="D94" s="88">
        <v>10</v>
      </c>
      <c r="E94" s="89"/>
      <c r="F94" s="90"/>
      <c r="G94" s="91">
        <f t="shared" si="4"/>
        <v>10</v>
      </c>
      <c r="H94" s="108"/>
      <c r="I94" s="85">
        <f t="shared" si="10"/>
        <v>0</v>
      </c>
      <c r="J94" s="93"/>
      <c r="K94" s="86">
        <f t="shared" si="11"/>
        <v>0</v>
      </c>
    </row>
    <row r="95" spans="1:11" ht="18.75">
      <c r="A95" s="75">
        <v>54</v>
      </c>
      <c r="B95" s="32" t="s">
        <v>39</v>
      </c>
      <c r="C95" s="129"/>
      <c r="D95" s="130"/>
      <c r="E95" s="130"/>
      <c r="F95" s="130"/>
      <c r="G95" s="130"/>
      <c r="H95" s="130"/>
      <c r="I95" s="130"/>
      <c r="J95" s="130"/>
      <c r="K95" s="131"/>
    </row>
    <row r="96" spans="1:11" ht="18.75">
      <c r="A96" s="75"/>
      <c r="B96" s="30" t="s">
        <v>9</v>
      </c>
      <c r="C96" s="109" t="s">
        <v>13</v>
      </c>
      <c r="D96" s="110">
        <v>1</v>
      </c>
      <c r="E96" s="111"/>
      <c r="F96" s="112"/>
      <c r="G96" s="99">
        <f t="shared" si="4"/>
        <v>1</v>
      </c>
      <c r="H96" s="100"/>
      <c r="I96" s="83">
        <f t="shared" si="10"/>
        <v>0</v>
      </c>
      <c r="J96" s="84"/>
      <c r="K96" s="86">
        <f t="shared" si="11"/>
        <v>0</v>
      </c>
    </row>
    <row r="97" spans="1:11" ht="18.75">
      <c r="A97" s="75"/>
      <c r="B97" s="30" t="s">
        <v>7</v>
      </c>
      <c r="C97" s="31" t="s">
        <v>13</v>
      </c>
      <c r="D97" s="26">
        <v>2</v>
      </c>
      <c r="E97" s="28"/>
      <c r="F97" s="27"/>
      <c r="G97" s="40">
        <f t="shared" si="4"/>
        <v>2</v>
      </c>
      <c r="H97" s="29"/>
      <c r="I97" s="83">
        <f t="shared" si="10"/>
        <v>0</v>
      </c>
      <c r="J97" s="84"/>
      <c r="K97" s="86">
        <f t="shared" si="11"/>
        <v>0</v>
      </c>
    </row>
    <row r="98" spans="1:11" ht="18.75">
      <c r="A98" s="75"/>
      <c r="B98" s="30" t="s">
        <v>15</v>
      </c>
      <c r="C98" s="31" t="s">
        <v>13</v>
      </c>
      <c r="D98" s="26">
        <v>1</v>
      </c>
      <c r="E98" s="28"/>
      <c r="F98" s="27"/>
      <c r="G98" s="40">
        <f t="shared" ref="G98:G161" si="12">SUM(D98,E98,F98)</f>
        <v>1</v>
      </c>
      <c r="H98" s="29"/>
      <c r="I98" s="83">
        <f t="shared" si="10"/>
        <v>0</v>
      </c>
      <c r="J98" s="84"/>
      <c r="K98" s="86">
        <f t="shared" si="11"/>
        <v>0</v>
      </c>
    </row>
    <row r="99" spans="1:11" ht="18.75">
      <c r="A99" s="75"/>
      <c r="B99" s="30" t="s">
        <v>12</v>
      </c>
      <c r="C99" s="104" t="s">
        <v>13</v>
      </c>
      <c r="D99" s="105">
        <v>1</v>
      </c>
      <c r="E99" s="106"/>
      <c r="F99" s="107"/>
      <c r="G99" s="91">
        <f t="shared" si="12"/>
        <v>1</v>
      </c>
      <c r="H99" s="92"/>
      <c r="I99" s="85">
        <f t="shared" si="10"/>
        <v>0</v>
      </c>
      <c r="J99" s="93"/>
      <c r="K99" s="86">
        <f t="shared" si="11"/>
        <v>0</v>
      </c>
    </row>
    <row r="100" spans="1:11" ht="18.75">
      <c r="A100" s="33">
        <v>55</v>
      </c>
      <c r="B100" s="34" t="s">
        <v>40</v>
      </c>
      <c r="C100" s="129"/>
      <c r="D100" s="130"/>
      <c r="E100" s="130"/>
      <c r="F100" s="130"/>
      <c r="G100" s="130"/>
      <c r="H100" s="130"/>
      <c r="I100" s="130"/>
      <c r="J100" s="130"/>
      <c r="K100" s="131"/>
    </row>
    <row r="101" spans="1:11" ht="18.75">
      <c r="A101" s="75"/>
      <c r="B101" s="30" t="s">
        <v>9</v>
      </c>
      <c r="C101" s="95" t="s">
        <v>13</v>
      </c>
      <c r="D101" s="96">
        <v>2</v>
      </c>
      <c r="E101" s="97"/>
      <c r="F101" s="98"/>
      <c r="G101" s="99">
        <f t="shared" si="12"/>
        <v>2</v>
      </c>
      <c r="H101" s="100"/>
      <c r="I101" s="83">
        <f t="shared" si="10"/>
        <v>0</v>
      </c>
      <c r="J101" s="84"/>
      <c r="K101" s="86">
        <f t="shared" si="11"/>
        <v>0</v>
      </c>
    </row>
    <row r="102" spans="1:11" ht="18.75">
      <c r="A102" s="75"/>
      <c r="B102" s="30" t="s">
        <v>7</v>
      </c>
      <c r="C102" s="61" t="s">
        <v>13</v>
      </c>
      <c r="D102" s="62">
        <v>10</v>
      </c>
      <c r="E102" s="63"/>
      <c r="F102" s="64"/>
      <c r="G102" s="40">
        <f t="shared" si="12"/>
        <v>10</v>
      </c>
      <c r="H102" s="29"/>
      <c r="I102" s="83">
        <f t="shared" si="10"/>
        <v>0</v>
      </c>
      <c r="J102" s="84"/>
      <c r="K102" s="86">
        <f t="shared" si="11"/>
        <v>0</v>
      </c>
    </row>
    <row r="103" spans="1:11" ht="18.75">
      <c r="A103" s="75"/>
      <c r="B103" s="30" t="s">
        <v>15</v>
      </c>
      <c r="C103" s="61" t="s">
        <v>13</v>
      </c>
      <c r="D103" s="62">
        <v>2</v>
      </c>
      <c r="E103" s="63"/>
      <c r="F103" s="64"/>
      <c r="G103" s="40">
        <f t="shared" si="12"/>
        <v>2</v>
      </c>
      <c r="H103" s="29"/>
      <c r="I103" s="83">
        <f t="shared" si="10"/>
        <v>0</v>
      </c>
      <c r="J103" s="84"/>
      <c r="K103" s="86">
        <f t="shared" si="11"/>
        <v>0</v>
      </c>
    </row>
    <row r="104" spans="1:11" ht="18.75">
      <c r="A104" s="75"/>
      <c r="B104" s="30" t="s">
        <v>12</v>
      </c>
      <c r="C104" s="61" t="s">
        <v>13</v>
      </c>
      <c r="D104" s="62">
        <v>6</v>
      </c>
      <c r="E104" s="63"/>
      <c r="F104" s="64"/>
      <c r="G104" s="40">
        <f t="shared" si="12"/>
        <v>6</v>
      </c>
      <c r="H104" s="29"/>
      <c r="I104" s="83">
        <f t="shared" si="10"/>
        <v>0</v>
      </c>
      <c r="J104" s="84"/>
      <c r="K104" s="86">
        <f t="shared" si="11"/>
        <v>0</v>
      </c>
    </row>
    <row r="105" spans="1:11" ht="18.75">
      <c r="A105" s="33">
        <v>56</v>
      </c>
      <c r="B105" s="35" t="s">
        <v>64</v>
      </c>
      <c r="C105" s="61" t="s">
        <v>32</v>
      </c>
      <c r="D105" s="62">
        <v>3</v>
      </c>
      <c r="E105" s="63"/>
      <c r="F105" s="64">
        <v>2</v>
      </c>
      <c r="G105" s="40">
        <f t="shared" si="12"/>
        <v>5</v>
      </c>
      <c r="H105" s="29"/>
      <c r="I105" s="83">
        <f t="shared" si="10"/>
        <v>0</v>
      </c>
      <c r="J105" s="84"/>
      <c r="K105" s="86">
        <f t="shared" si="11"/>
        <v>0</v>
      </c>
    </row>
    <row r="106" spans="1:11" ht="18.75">
      <c r="A106" s="33">
        <v>57</v>
      </c>
      <c r="B106" s="35" t="s">
        <v>175</v>
      </c>
      <c r="C106" s="61" t="s">
        <v>6</v>
      </c>
      <c r="D106" s="62"/>
      <c r="E106" s="63"/>
      <c r="F106" s="64">
        <v>1</v>
      </c>
      <c r="G106" s="40">
        <f t="shared" si="12"/>
        <v>1</v>
      </c>
      <c r="H106" s="29"/>
      <c r="I106" s="83">
        <f t="shared" si="10"/>
        <v>0</v>
      </c>
      <c r="J106" s="84"/>
      <c r="K106" s="86">
        <f t="shared" si="11"/>
        <v>0</v>
      </c>
    </row>
    <row r="107" spans="1:11" ht="18.75">
      <c r="A107" s="33">
        <v>58</v>
      </c>
      <c r="B107" s="35" t="s">
        <v>176</v>
      </c>
      <c r="C107" s="61" t="s">
        <v>6</v>
      </c>
      <c r="D107" s="62"/>
      <c r="E107" s="63"/>
      <c r="F107" s="64">
        <v>1</v>
      </c>
      <c r="G107" s="40">
        <f t="shared" si="12"/>
        <v>1</v>
      </c>
      <c r="H107" s="29"/>
      <c r="I107" s="83">
        <f t="shared" si="10"/>
        <v>0</v>
      </c>
      <c r="J107" s="84"/>
      <c r="K107" s="86">
        <f t="shared" si="11"/>
        <v>0</v>
      </c>
    </row>
    <row r="108" spans="1:11" ht="18.75">
      <c r="A108" s="33">
        <v>59</v>
      </c>
      <c r="B108" s="35" t="s">
        <v>75</v>
      </c>
      <c r="C108" s="61" t="s">
        <v>101</v>
      </c>
      <c r="D108" s="62">
        <v>4</v>
      </c>
      <c r="E108" s="63"/>
      <c r="F108" s="64"/>
      <c r="G108" s="40">
        <f t="shared" si="12"/>
        <v>4</v>
      </c>
      <c r="H108" s="29"/>
      <c r="I108" s="83">
        <f t="shared" si="10"/>
        <v>0</v>
      </c>
      <c r="J108" s="84"/>
      <c r="K108" s="86">
        <f t="shared" si="11"/>
        <v>0</v>
      </c>
    </row>
    <row r="109" spans="1:11" ht="18.75">
      <c r="A109" s="33">
        <v>60</v>
      </c>
      <c r="B109" s="35" t="s">
        <v>134</v>
      </c>
      <c r="C109" s="61" t="s">
        <v>6</v>
      </c>
      <c r="D109" s="62">
        <v>1</v>
      </c>
      <c r="E109" s="63"/>
      <c r="F109" s="64"/>
      <c r="G109" s="40">
        <f t="shared" si="12"/>
        <v>1</v>
      </c>
      <c r="H109" s="29"/>
      <c r="I109" s="83">
        <f t="shared" si="10"/>
        <v>0</v>
      </c>
      <c r="J109" s="84"/>
      <c r="K109" s="86">
        <f t="shared" si="11"/>
        <v>0</v>
      </c>
    </row>
    <row r="110" spans="1:11" ht="18.75">
      <c r="A110" s="33">
        <v>61</v>
      </c>
      <c r="B110" s="35" t="s">
        <v>135</v>
      </c>
      <c r="C110" s="61" t="s">
        <v>6</v>
      </c>
      <c r="D110" s="62">
        <v>1</v>
      </c>
      <c r="E110" s="63"/>
      <c r="F110" s="64"/>
      <c r="G110" s="40">
        <f t="shared" si="12"/>
        <v>1</v>
      </c>
      <c r="H110" s="29"/>
      <c r="I110" s="83">
        <f t="shared" si="10"/>
        <v>0</v>
      </c>
      <c r="J110" s="84"/>
      <c r="K110" s="86">
        <f t="shared" si="11"/>
        <v>0</v>
      </c>
    </row>
    <row r="111" spans="1:11" s="4" customFormat="1" ht="18.75">
      <c r="A111" s="33">
        <v>62</v>
      </c>
      <c r="B111" s="35" t="s">
        <v>41</v>
      </c>
      <c r="C111" s="31" t="s">
        <v>6</v>
      </c>
      <c r="D111" s="26">
        <v>5</v>
      </c>
      <c r="E111" s="28"/>
      <c r="F111" s="27"/>
      <c r="G111" s="40">
        <f t="shared" si="12"/>
        <v>5</v>
      </c>
      <c r="H111" s="29"/>
      <c r="I111" s="83">
        <f t="shared" si="10"/>
        <v>0</v>
      </c>
      <c r="J111" s="84"/>
      <c r="K111" s="86">
        <f t="shared" si="11"/>
        <v>0</v>
      </c>
    </row>
    <row r="112" spans="1:11" ht="18.75">
      <c r="A112" s="33">
        <v>63</v>
      </c>
      <c r="B112" s="35" t="s">
        <v>42</v>
      </c>
      <c r="C112" s="61" t="s">
        <v>13</v>
      </c>
      <c r="D112" s="62">
        <v>5</v>
      </c>
      <c r="E112" s="63"/>
      <c r="F112" s="64"/>
      <c r="G112" s="40">
        <f t="shared" si="12"/>
        <v>5</v>
      </c>
      <c r="H112" s="74"/>
      <c r="I112" s="83">
        <f t="shared" si="10"/>
        <v>0</v>
      </c>
      <c r="J112" s="84"/>
      <c r="K112" s="86">
        <f t="shared" si="11"/>
        <v>0</v>
      </c>
    </row>
    <row r="113" spans="1:11" ht="12" customHeight="1">
      <c r="A113" s="141"/>
      <c r="B113" s="142"/>
      <c r="C113" s="142"/>
      <c r="D113" s="142"/>
      <c r="E113" s="142"/>
      <c r="F113" s="142"/>
      <c r="G113" s="142"/>
      <c r="H113" s="142"/>
      <c r="I113" s="142"/>
      <c r="J113" s="142"/>
      <c r="K113" s="143"/>
    </row>
    <row r="114" spans="1:11" ht="18.75">
      <c r="A114" s="71">
        <v>68</v>
      </c>
      <c r="B114" s="35" t="s">
        <v>163</v>
      </c>
      <c r="C114" s="61" t="s">
        <v>43</v>
      </c>
      <c r="D114" s="62">
        <v>10</v>
      </c>
      <c r="E114" s="63"/>
      <c r="F114" s="64"/>
      <c r="G114" s="40">
        <f t="shared" si="12"/>
        <v>10</v>
      </c>
      <c r="H114" s="74"/>
      <c r="I114" s="83">
        <f t="shared" ref="I114" si="13">(H114*G114)</f>
        <v>0</v>
      </c>
      <c r="J114" s="84"/>
      <c r="K114" s="86">
        <f t="shared" si="11"/>
        <v>0</v>
      </c>
    </row>
    <row r="115" spans="1:11" ht="18.75">
      <c r="A115" s="71">
        <v>69</v>
      </c>
      <c r="B115" s="76" t="s">
        <v>164</v>
      </c>
      <c r="C115" s="61" t="s">
        <v>43</v>
      </c>
      <c r="D115" s="62">
        <v>20</v>
      </c>
      <c r="E115" s="63"/>
      <c r="F115" s="64"/>
      <c r="G115" s="40">
        <f t="shared" si="12"/>
        <v>20</v>
      </c>
      <c r="H115" s="74"/>
      <c r="I115" s="83">
        <f t="shared" ref="I115:I118" si="14">(H115*G115)</f>
        <v>0</v>
      </c>
      <c r="J115" s="84"/>
      <c r="K115" s="86">
        <f t="shared" si="11"/>
        <v>0</v>
      </c>
    </row>
    <row r="116" spans="1:11" ht="18.75">
      <c r="A116" s="71">
        <v>70</v>
      </c>
      <c r="B116" s="76" t="s">
        <v>165</v>
      </c>
      <c r="C116" s="61" t="s">
        <v>44</v>
      </c>
      <c r="D116" s="62">
        <v>1</v>
      </c>
      <c r="E116" s="63"/>
      <c r="F116" s="64"/>
      <c r="G116" s="40">
        <f t="shared" si="12"/>
        <v>1</v>
      </c>
      <c r="H116" s="74"/>
      <c r="I116" s="83">
        <f t="shared" si="14"/>
        <v>0</v>
      </c>
      <c r="J116" s="84"/>
      <c r="K116" s="86">
        <f t="shared" si="11"/>
        <v>0</v>
      </c>
    </row>
    <row r="117" spans="1:11" ht="18.75">
      <c r="A117" s="71">
        <v>71</v>
      </c>
      <c r="B117" s="35" t="s">
        <v>166</v>
      </c>
      <c r="C117" s="61" t="s">
        <v>44</v>
      </c>
      <c r="D117" s="62">
        <v>1</v>
      </c>
      <c r="E117" s="63"/>
      <c r="F117" s="64"/>
      <c r="G117" s="40">
        <f t="shared" si="12"/>
        <v>1</v>
      </c>
      <c r="H117" s="29"/>
      <c r="I117" s="83">
        <f t="shared" si="14"/>
        <v>0</v>
      </c>
      <c r="J117" s="84"/>
      <c r="K117" s="86">
        <f t="shared" si="11"/>
        <v>0</v>
      </c>
    </row>
    <row r="118" spans="1:11" ht="18.75">
      <c r="A118" s="71">
        <v>72</v>
      </c>
      <c r="B118" s="35" t="s">
        <v>167</v>
      </c>
      <c r="C118" s="70" t="s">
        <v>6</v>
      </c>
      <c r="D118" s="53">
        <v>6</v>
      </c>
      <c r="E118" s="54"/>
      <c r="F118" s="55"/>
      <c r="G118" s="40">
        <f t="shared" si="12"/>
        <v>6</v>
      </c>
      <c r="H118" s="74"/>
      <c r="I118" s="83">
        <f t="shared" si="14"/>
        <v>0</v>
      </c>
      <c r="J118" s="84"/>
      <c r="K118" s="86">
        <f t="shared" si="11"/>
        <v>0</v>
      </c>
    </row>
    <row r="119" spans="1:11" ht="12" customHeight="1">
      <c r="A119" s="141"/>
      <c r="B119" s="142"/>
      <c r="C119" s="142"/>
      <c r="D119" s="142"/>
      <c r="E119" s="142"/>
      <c r="F119" s="142"/>
      <c r="G119" s="142"/>
      <c r="H119" s="142"/>
      <c r="I119" s="142"/>
      <c r="J119" s="142"/>
      <c r="K119" s="143"/>
    </row>
    <row r="120" spans="1:11" ht="18.75">
      <c r="A120" s="33">
        <v>73</v>
      </c>
      <c r="B120" s="77" t="s">
        <v>46</v>
      </c>
      <c r="C120" s="70" t="s">
        <v>6</v>
      </c>
      <c r="D120" s="53">
        <v>5</v>
      </c>
      <c r="E120" s="54"/>
      <c r="F120" s="55"/>
      <c r="G120" s="40">
        <f t="shared" si="12"/>
        <v>5</v>
      </c>
      <c r="H120" s="74"/>
      <c r="I120" s="83">
        <f t="shared" ref="I120" si="15">(H120*G120)</f>
        <v>0</v>
      </c>
      <c r="J120" s="84"/>
      <c r="K120" s="86">
        <f t="shared" si="11"/>
        <v>0</v>
      </c>
    </row>
    <row r="121" spans="1:11" ht="18.75">
      <c r="A121" s="33">
        <v>74</v>
      </c>
      <c r="B121" s="77" t="s">
        <v>84</v>
      </c>
      <c r="C121" s="70" t="s">
        <v>112</v>
      </c>
      <c r="D121" s="53">
        <v>1</v>
      </c>
      <c r="E121" s="54"/>
      <c r="F121" s="55"/>
      <c r="G121" s="40">
        <f t="shared" si="12"/>
        <v>1</v>
      </c>
      <c r="H121" s="29"/>
      <c r="I121" s="83">
        <f t="shared" ref="I121:I154" si="16">(H121*G121)</f>
        <v>0</v>
      </c>
      <c r="J121" s="84"/>
      <c r="K121" s="86">
        <f t="shared" si="11"/>
        <v>0</v>
      </c>
    </row>
    <row r="122" spans="1:11" ht="18.75">
      <c r="A122" s="33">
        <v>75</v>
      </c>
      <c r="B122" s="77" t="s">
        <v>69</v>
      </c>
      <c r="C122" s="70" t="s">
        <v>111</v>
      </c>
      <c r="D122" s="53">
        <v>1</v>
      </c>
      <c r="E122" s="54"/>
      <c r="F122" s="55"/>
      <c r="G122" s="40">
        <f t="shared" si="12"/>
        <v>1</v>
      </c>
      <c r="H122" s="29"/>
      <c r="I122" s="83">
        <f t="shared" si="16"/>
        <v>0</v>
      </c>
      <c r="J122" s="84"/>
      <c r="K122" s="86">
        <f t="shared" si="11"/>
        <v>0</v>
      </c>
    </row>
    <row r="123" spans="1:11" ht="18.75">
      <c r="A123" s="33">
        <v>76</v>
      </c>
      <c r="B123" s="77" t="s">
        <v>89</v>
      </c>
      <c r="C123" s="70" t="s">
        <v>90</v>
      </c>
      <c r="D123" s="53">
        <v>4</v>
      </c>
      <c r="E123" s="54"/>
      <c r="F123" s="55"/>
      <c r="G123" s="40">
        <f t="shared" si="12"/>
        <v>4</v>
      </c>
      <c r="H123" s="29"/>
      <c r="I123" s="83">
        <f t="shared" si="16"/>
        <v>0</v>
      </c>
      <c r="J123" s="84"/>
      <c r="K123" s="86">
        <f t="shared" si="11"/>
        <v>0</v>
      </c>
    </row>
    <row r="124" spans="1:11" ht="18.75">
      <c r="A124" s="33">
        <v>77</v>
      </c>
      <c r="B124" s="77" t="s">
        <v>103</v>
      </c>
      <c r="C124" s="70" t="s">
        <v>13</v>
      </c>
      <c r="D124" s="53">
        <v>2</v>
      </c>
      <c r="E124" s="54"/>
      <c r="F124" s="55"/>
      <c r="G124" s="40">
        <f t="shared" si="12"/>
        <v>2</v>
      </c>
      <c r="H124" s="29"/>
      <c r="I124" s="83">
        <f t="shared" si="16"/>
        <v>0</v>
      </c>
      <c r="J124" s="84"/>
      <c r="K124" s="86">
        <f t="shared" si="11"/>
        <v>0</v>
      </c>
    </row>
    <row r="125" spans="1:11" ht="18.75">
      <c r="A125" s="33">
        <v>78</v>
      </c>
      <c r="B125" s="77" t="s">
        <v>104</v>
      </c>
      <c r="C125" s="70" t="s">
        <v>105</v>
      </c>
      <c r="D125" s="53">
        <v>2</v>
      </c>
      <c r="E125" s="54"/>
      <c r="F125" s="55"/>
      <c r="G125" s="40">
        <f t="shared" si="12"/>
        <v>2</v>
      </c>
      <c r="H125" s="29"/>
      <c r="I125" s="83">
        <f t="shared" si="16"/>
        <v>0</v>
      </c>
      <c r="J125" s="84"/>
      <c r="K125" s="86">
        <f t="shared" si="11"/>
        <v>0</v>
      </c>
    </row>
    <row r="126" spans="1:11" ht="18.75">
      <c r="A126" s="33">
        <v>79</v>
      </c>
      <c r="B126" s="35" t="s">
        <v>160</v>
      </c>
      <c r="C126" s="31" t="s">
        <v>6</v>
      </c>
      <c r="D126" s="26">
        <v>10</v>
      </c>
      <c r="E126" s="28"/>
      <c r="F126" s="27"/>
      <c r="G126" s="40">
        <f t="shared" si="12"/>
        <v>10</v>
      </c>
      <c r="H126" s="29"/>
      <c r="I126" s="83">
        <f t="shared" si="16"/>
        <v>0</v>
      </c>
      <c r="J126" s="84"/>
      <c r="K126" s="86">
        <f t="shared" si="11"/>
        <v>0</v>
      </c>
    </row>
    <row r="127" spans="1:11" ht="18.75">
      <c r="A127" s="33">
        <v>80</v>
      </c>
      <c r="B127" s="35" t="s">
        <v>47</v>
      </c>
      <c r="C127" s="87" t="s">
        <v>45</v>
      </c>
      <c r="D127" s="88">
        <v>6</v>
      </c>
      <c r="E127" s="89"/>
      <c r="F127" s="90"/>
      <c r="G127" s="91">
        <f t="shared" si="12"/>
        <v>6</v>
      </c>
      <c r="H127" s="92"/>
      <c r="I127" s="85">
        <f t="shared" si="16"/>
        <v>0</v>
      </c>
      <c r="J127" s="93"/>
      <c r="K127" s="86">
        <f t="shared" si="11"/>
        <v>0</v>
      </c>
    </row>
    <row r="128" spans="1:11" ht="18.75">
      <c r="A128" s="33">
        <v>81</v>
      </c>
      <c r="B128" s="34" t="s">
        <v>114</v>
      </c>
      <c r="C128" s="129"/>
      <c r="D128" s="130"/>
      <c r="E128" s="130"/>
      <c r="F128" s="130"/>
      <c r="G128" s="130"/>
      <c r="H128" s="130"/>
      <c r="I128" s="130"/>
      <c r="J128" s="130"/>
      <c r="K128" s="131"/>
    </row>
    <row r="129" spans="1:11" ht="18.75">
      <c r="A129" s="33"/>
      <c r="B129" s="35" t="s">
        <v>7</v>
      </c>
      <c r="C129" s="95" t="s">
        <v>51</v>
      </c>
      <c r="D129" s="96">
        <v>15</v>
      </c>
      <c r="E129" s="97"/>
      <c r="F129" s="98"/>
      <c r="G129" s="99">
        <f t="shared" si="12"/>
        <v>15</v>
      </c>
      <c r="H129" s="103"/>
      <c r="I129" s="83">
        <f t="shared" si="16"/>
        <v>0</v>
      </c>
      <c r="J129" s="84"/>
      <c r="K129" s="86">
        <f t="shared" si="11"/>
        <v>0</v>
      </c>
    </row>
    <row r="130" spans="1:11" ht="18.75">
      <c r="A130" s="33"/>
      <c r="B130" s="35" t="s">
        <v>128</v>
      </c>
      <c r="C130" s="61" t="s">
        <v>51</v>
      </c>
      <c r="D130" s="62">
        <v>15</v>
      </c>
      <c r="E130" s="63"/>
      <c r="F130" s="64"/>
      <c r="G130" s="40">
        <f t="shared" si="12"/>
        <v>15</v>
      </c>
      <c r="H130" s="74"/>
      <c r="I130" s="83">
        <f t="shared" si="16"/>
        <v>0</v>
      </c>
      <c r="J130" s="84"/>
      <c r="K130" s="86">
        <f t="shared" si="11"/>
        <v>0</v>
      </c>
    </row>
    <row r="131" spans="1:11" ht="18.75">
      <c r="A131" s="33"/>
      <c r="B131" s="35" t="s">
        <v>15</v>
      </c>
      <c r="C131" s="87" t="s">
        <v>51</v>
      </c>
      <c r="D131" s="88">
        <v>15</v>
      </c>
      <c r="E131" s="89"/>
      <c r="F131" s="90"/>
      <c r="G131" s="91">
        <f t="shared" si="12"/>
        <v>15</v>
      </c>
      <c r="H131" s="108"/>
      <c r="I131" s="85">
        <f t="shared" si="16"/>
        <v>0</v>
      </c>
      <c r="J131" s="93"/>
      <c r="K131" s="86">
        <f t="shared" si="11"/>
        <v>0</v>
      </c>
    </row>
    <row r="132" spans="1:11" ht="18.75">
      <c r="A132" s="75">
        <v>82</v>
      </c>
      <c r="B132" s="34" t="s">
        <v>48</v>
      </c>
      <c r="C132" s="129"/>
      <c r="D132" s="130"/>
      <c r="E132" s="130"/>
      <c r="F132" s="130"/>
      <c r="G132" s="130"/>
      <c r="H132" s="130"/>
      <c r="I132" s="130"/>
      <c r="J132" s="130"/>
      <c r="K132" s="131"/>
    </row>
    <row r="133" spans="1:11" ht="18.75">
      <c r="A133" s="75"/>
      <c r="B133" s="35" t="s">
        <v>49</v>
      </c>
      <c r="C133" s="95" t="s">
        <v>32</v>
      </c>
      <c r="D133" s="96">
        <v>2</v>
      </c>
      <c r="E133" s="97"/>
      <c r="F133" s="98"/>
      <c r="G133" s="99">
        <f t="shared" si="12"/>
        <v>2</v>
      </c>
      <c r="H133" s="103"/>
      <c r="I133" s="83">
        <f t="shared" si="16"/>
        <v>0</v>
      </c>
      <c r="J133" s="84"/>
      <c r="K133" s="86">
        <f t="shared" si="11"/>
        <v>0</v>
      </c>
    </row>
    <row r="134" spans="1:11" ht="18.75">
      <c r="A134" s="75"/>
      <c r="B134" s="78" t="s">
        <v>50</v>
      </c>
      <c r="C134" s="61" t="s">
        <v>32</v>
      </c>
      <c r="D134" s="62">
        <v>2</v>
      </c>
      <c r="E134" s="63"/>
      <c r="F134" s="64"/>
      <c r="G134" s="40">
        <f t="shared" si="12"/>
        <v>2</v>
      </c>
      <c r="H134" s="74"/>
      <c r="I134" s="83">
        <f t="shared" si="16"/>
        <v>0</v>
      </c>
      <c r="J134" s="84"/>
      <c r="K134" s="86">
        <f t="shared" si="11"/>
        <v>0</v>
      </c>
    </row>
    <row r="135" spans="1:11" ht="18.75">
      <c r="A135" s="75">
        <v>83</v>
      </c>
      <c r="B135" s="76" t="s">
        <v>62</v>
      </c>
      <c r="C135" s="31" t="s">
        <v>63</v>
      </c>
      <c r="D135" s="26">
        <v>30</v>
      </c>
      <c r="E135" s="28"/>
      <c r="F135" s="27"/>
      <c r="G135" s="40">
        <f t="shared" si="12"/>
        <v>30</v>
      </c>
      <c r="H135" s="29"/>
      <c r="I135" s="83">
        <f t="shared" si="16"/>
        <v>0</v>
      </c>
      <c r="J135" s="84"/>
      <c r="K135" s="86">
        <f t="shared" si="11"/>
        <v>0</v>
      </c>
    </row>
    <row r="136" spans="1:11" ht="18.75">
      <c r="A136" s="75">
        <v>84</v>
      </c>
      <c r="B136" s="35" t="s">
        <v>157</v>
      </c>
      <c r="C136" s="61" t="s">
        <v>6</v>
      </c>
      <c r="D136" s="62">
        <v>2</v>
      </c>
      <c r="E136" s="63"/>
      <c r="F136" s="64"/>
      <c r="G136" s="40">
        <f t="shared" si="12"/>
        <v>2</v>
      </c>
      <c r="H136" s="29"/>
      <c r="I136" s="83">
        <f t="shared" si="16"/>
        <v>0</v>
      </c>
      <c r="J136" s="84"/>
      <c r="K136" s="86">
        <f t="shared" si="11"/>
        <v>0</v>
      </c>
    </row>
    <row r="137" spans="1:11" ht="18.75">
      <c r="A137" s="75">
        <v>85</v>
      </c>
      <c r="B137" s="35" t="s">
        <v>100</v>
      </c>
      <c r="C137" s="61" t="s">
        <v>6</v>
      </c>
      <c r="D137" s="62">
        <v>3</v>
      </c>
      <c r="E137" s="63"/>
      <c r="F137" s="64"/>
      <c r="G137" s="40">
        <f t="shared" si="12"/>
        <v>3</v>
      </c>
      <c r="H137" s="29"/>
      <c r="I137" s="83">
        <f t="shared" si="16"/>
        <v>0</v>
      </c>
      <c r="J137" s="84"/>
      <c r="K137" s="86">
        <f t="shared" si="11"/>
        <v>0</v>
      </c>
    </row>
    <row r="138" spans="1:11" ht="18.75">
      <c r="A138" s="75">
        <v>86</v>
      </c>
      <c r="B138" s="35" t="s">
        <v>158</v>
      </c>
      <c r="C138" s="61" t="s">
        <v>6</v>
      </c>
      <c r="D138" s="62">
        <v>2</v>
      </c>
      <c r="E138" s="63"/>
      <c r="F138" s="64"/>
      <c r="G138" s="40">
        <f t="shared" si="12"/>
        <v>2</v>
      </c>
      <c r="H138" s="29"/>
      <c r="I138" s="83">
        <f t="shared" si="16"/>
        <v>0</v>
      </c>
      <c r="J138" s="84"/>
      <c r="K138" s="86">
        <f t="shared" si="11"/>
        <v>0</v>
      </c>
    </row>
    <row r="139" spans="1:11" ht="18.75">
      <c r="A139" s="75">
        <v>87</v>
      </c>
      <c r="B139" s="35" t="s">
        <v>159</v>
      </c>
      <c r="C139" s="61" t="s">
        <v>6</v>
      </c>
      <c r="D139" s="62">
        <v>6</v>
      </c>
      <c r="E139" s="63"/>
      <c r="F139" s="64"/>
      <c r="G139" s="40">
        <f t="shared" si="12"/>
        <v>6</v>
      </c>
      <c r="H139" s="29"/>
      <c r="I139" s="83">
        <f t="shared" si="16"/>
        <v>0</v>
      </c>
      <c r="J139" s="84"/>
      <c r="K139" s="86">
        <f t="shared" si="11"/>
        <v>0</v>
      </c>
    </row>
    <row r="140" spans="1:11" ht="18.75">
      <c r="A140" s="75">
        <v>88</v>
      </c>
      <c r="B140" s="35" t="s">
        <v>68</v>
      </c>
      <c r="C140" s="61" t="s">
        <v>6</v>
      </c>
      <c r="D140" s="62">
        <v>1</v>
      </c>
      <c r="E140" s="63"/>
      <c r="F140" s="64"/>
      <c r="G140" s="40">
        <f t="shared" si="12"/>
        <v>1</v>
      </c>
      <c r="H140" s="29"/>
      <c r="I140" s="83">
        <f t="shared" si="16"/>
        <v>0</v>
      </c>
      <c r="J140" s="84"/>
      <c r="K140" s="86">
        <f t="shared" si="11"/>
        <v>0</v>
      </c>
    </row>
    <row r="141" spans="1:11" ht="18.75">
      <c r="A141" s="75">
        <v>89</v>
      </c>
      <c r="B141" s="35" t="s">
        <v>60</v>
      </c>
      <c r="C141" s="61" t="s">
        <v>6</v>
      </c>
      <c r="D141" s="62">
        <v>4</v>
      </c>
      <c r="E141" s="63"/>
      <c r="F141" s="64"/>
      <c r="G141" s="40">
        <f t="shared" si="12"/>
        <v>4</v>
      </c>
      <c r="H141" s="29"/>
      <c r="I141" s="83">
        <f t="shared" si="16"/>
        <v>0</v>
      </c>
      <c r="J141" s="84"/>
      <c r="K141" s="86">
        <f t="shared" si="11"/>
        <v>0</v>
      </c>
    </row>
    <row r="142" spans="1:11" ht="18.75">
      <c r="A142" s="75">
        <v>90</v>
      </c>
      <c r="B142" s="35" t="s">
        <v>76</v>
      </c>
      <c r="C142" s="61" t="s">
        <v>113</v>
      </c>
      <c r="D142" s="62">
        <v>20</v>
      </c>
      <c r="E142" s="63"/>
      <c r="F142" s="64"/>
      <c r="G142" s="40">
        <f t="shared" si="12"/>
        <v>20</v>
      </c>
      <c r="H142" s="29"/>
      <c r="I142" s="83">
        <f t="shared" si="16"/>
        <v>0</v>
      </c>
      <c r="J142" s="84"/>
      <c r="K142" s="86">
        <f t="shared" ref="K142:K195" si="17">I142+(I142*J142)</f>
        <v>0</v>
      </c>
    </row>
    <row r="143" spans="1:11" ht="18.75">
      <c r="A143" s="75">
        <v>91</v>
      </c>
      <c r="B143" s="35" t="s">
        <v>61</v>
      </c>
      <c r="C143" s="61" t="s">
        <v>6</v>
      </c>
      <c r="D143" s="62">
        <v>2</v>
      </c>
      <c r="E143" s="63"/>
      <c r="F143" s="64"/>
      <c r="G143" s="40">
        <f t="shared" si="12"/>
        <v>2</v>
      </c>
      <c r="H143" s="29"/>
      <c r="I143" s="83">
        <f t="shared" si="16"/>
        <v>0</v>
      </c>
      <c r="J143" s="84"/>
      <c r="K143" s="86">
        <f t="shared" si="17"/>
        <v>0</v>
      </c>
    </row>
    <row r="144" spans="1:11" ht="18.75">
      <c r="A144" s="75">
        <v>92</v>
      </c>
      <c r="B144" s="35" t="s">
        <v>59</v>
      </c>
      <c r="C144" s="61" t="s">
        <v>6</v>
      </c>
      <c r="D144" s="62">
        <v>2</v>
      </c>
      <c r="E144" s="63"/>
      <c r="F144" s="64"/>
      <c r="G144" s="40">
        <f t="shared" si="12"/>
        <v>2</v>
      </c>
      <c r="H144" s="29"/>
      <c r="I144" s="83">
        <f t="shared" si="16"/>
        <v>0</v>
      </c>
      <c r="J144" s="84"/>
      <c r="K144" s="86">
        <f t="shared" si="17"/>
        <v>0</v>
      </c>
    </row>
    <row r="145" spans="1:11" ht="18.75">
      <c r="A145" s="75">
        <v>93</v>
      </c>
      <c r="B145" s="35" t="s">
        <v>106</v>
      </c>
      <c r="C145" s="61" t="s">
        <v>6</v>
      </c>
      <c r="D145" s="62">
        <v>3</v>
      </c>
      <c r="E145" s="63"/>
      <c r="F145" s="64">
        <v>3</v>
      </c>
      <c r="G145" s="40">
        <f t="shared" si="12"/>
        <v>6</v>
      </c>
      <c r="H145" s="29"/>
      <c r="I145" s="83">
        <f t="shared" si="16"/>
        <v>0</v>
      </c>
      <c r="J145" s="84"/>
      <c r="K145" s="86">
        <f t="shared" si="17"/>
        <v>0</v>
      </c>
    </row>
    <row r="146" spans="1:11" ht="18.75">
      <c r="A146" s="75">
        <v>94</v>
      </c>
      <c r="B146" s="35" t="s">
        <v>73</v>
      </c>
      <c r="C146" s="61" t="s">
        <v>6</v>
      </c>
      <c r="D146" s="62">
        <v>20</v>
      </c>
      <c r="E146" s="63"/>
      <c r="F146" s="64"/>
      <c r="G146" s="40">
        <f t="shared" si="12"/>
        <v>20</v>
      </c>
      <c r="H146" s="29"/>
      <c r="I146" s="83">
        <f t="shared" si="16"/>
        <v>0</v>
      </c>
      <c r="J146" s="84"/>
      <c r="K146" s="86">
        <f t="shared" si="17"/>
        <v>0</v>
      </c>
    </row>
    <row r="147" spans="1:11" ht="18.75">
      <c r="A147" s="75">
        <v>95</v>
      </c>
      <c r="B147" s="35" t="s">
        <v>74</v>
      </c>
      <c r="C147" s="61" t="s">
        <v>6</v>
      </c>
      <c r="D147" s="62">
        <v>20</v>
      </c>
      <c r="E147" s="63"/>
      <c r="F147" s="64"/>
      <c r="G147" s="40">
        <f t="shared" si="12"/>
        <v>20</v>
      </c>
      <c r="H147" s="29"/>
      <c r="I147" s="83">
        <f t="shared" si="16"/>
        <v>0</v>
      </c>
      <c r="J147" s="84"/>
      <c r="K147" s="86">
        <f t="shared" si="17"/>
        <v>0</v>
      </c>
    </row>
    <row r="148" spans="1:11" ht="18.75">
      <c r="A148" s="75">
        <v>96</v>
      </c>
      <c r="B148" s="35" t="s">
        <v>85</v>
      </c>
      <c r="C148" s="61" t="s">
        <v>6</v>
      </c>
      <c r="D148" s="62">
        <v>100</v>
      </c>
      <c r="E148" s="63"/>
      <c r="F148" s="64"/>
      <c r="G148" s="40">
        <f t="shared" si="12"/>
        <v>100</v>
      </c>
      <c r="H148" s="29"/>
      <c r="I148" s="83">
        <f t="shared" si="16"/>
        <v>0</v>
      </c>
      <c r="J148" s="84"/>
      <c r="K148" s="86">
        <f t="shared" si="17"/>
        <v>0</v>
      </c>
    </row>
    <row r="149" spans="1:11" ht="18.75">
      <c r="A149" s="75">
        <v>97</v>
      </c>
      <c r="B149" s="35" t="s">
        <v>131</v>
      </c>
      <c r="C149" s="61" t="s">
        <v>6</v>
      </c>
      <c r="D149" s="62">
        <v>2</v>
      </c>
      <c r="E149" s="63"/>
      <c r="F149" s="64"/>
      <c r="G149" s="40">
        <f t="shared" si="12"/>
        <v>2</v>
      </c>
      <c r="H149" s="29"/>
      <c r="I149" s="83">
        <f t="shared" si="16"/>
        <v>0</v>
      </c>
      <c r="J149" s="84"/>
      <c r="K149" s="86">
        <f t="shared" si="17"/>
        <v>0</v>
      </c>
    </row>
    <row r="150" spans="1:11" ht="18.75">
      <c r="A150" s="75">
        <v>98</v>
      </c>
      <c r="B150" s="35" t="s">
        <v>130</v>
      </c>
      <c r="C150" s="61" t="s">
        <v>6</v>
      </c>
      <c r="D150" s="62">
        <v>2</v>
      </c>
      <c r="E150" s="63"/>
      <c r="F150" s="64"/>
      <c r="G150" s="40">
        <f t="shared" si="12"/>
        <v>2</v>
      </c>
      <c r="H150" s="29"/>
      <c r="I150" s="83">
        <f t="shared" si="16"/>
        <v>0</v>
      </c>
      <c r="J150" s="84"/>
      <c r="K150" s="86">
        <f t="shared" si="17"/>
        <v>0</v>
      </c>
    </row>
    <row r="151" spans="1:11" ht="18.75">
      <c r="A151" s="75">
        <v>99</v>
      </c>
      <c r="B151" s="35" t="s">
        <v>146</v>
      </c>
      <c r="C151" s="61" t="s">
        <v>6</v>
      </c>
      <c r="D151" s="62">
        <v>3</v>
      </c>
      <c r="E151" s="63"/>
      <c r="F151" s="64"/>
      <c r="G151" s="40">
        <f t="shared" si="12"/>
        <v>3</v>
      </c>
      <c r="H151" s="29"/>
      <c r="I151" s="83">
        <f t="shared" si="16"/>
        <v>0</v>
      </c>
      <c r="J151" s="84"/>
      <c r="K151" s="86">
        <f t="shared" si="17"/>
        <v>0</v>
      </c>
    </row>
    <row r="152" spans="1:11" ht="18.75">
      <c r="A152" s="75">
        <v>100</v>
      </c>
      <c r="B152" s="35" t="s">
        <v>86</v>
      </c>
      <c r="C152" s="61" t="s">
        <v>6</v>
      </c>
      <c r="D152" s="62">
        <v>10</v>
      </c>
      <c r="E152" s="63"/>
      <c r="F152" s="64"/>
      <c r="G152" s="40">
        <f t="shared" si="12"/>
        <v>10</v>
      </c>
      <c r="H152" s="29"/>
      <c r="I152" s="83">
        <f t="shared" si="16"/>
        <v>0</v>
      </c>
      <c r="J152" s="84"/>
      <c r="K152" s="86">
        <f t="shared" si="17"/>
        <v>0</v>
      </c>
    </row>
    <row r="153" spans="1:11" ht="18.75">
      <c r="A153" s="75">
        <v>101</v>
      </c>
      <c r="B153" s="35" t="s">
        <v>129</v>
      </c>
      <c r="C153" s="61" t="s">
        <v>6</v>
      </c>
      <c r="D153" s="62">
        <v>150</v>
      </c>
      <c r="E153" s="63"/>
      <c r="F153" s="64"/>
      <c r="G153" s="40">
        <f t="shared" si="12"/>
        <v>150</v>
      </c>
      <c r="H153" s="29"/>
      <c r="I153" s="83">
        <f t="shared" si="16"/>
        <v>0</v>
      </c>
      <c r="J153" s="84"/>
      <c r="K153" s="86">
        <f t="shared" si="17"/>
        <v>0</v>
      </c>
    </row>
    <row r="154" spans="1:11" ht="18.75">
      <c r="A154" s="75">
        <v>102</v>
      </c>
      <c r="B154" s="35" t="s">
        <v>87</v>
      </c>
      <c r="C154" s="61" t="s">
        <v>6</v>
      </c>
      <c r="D154" s="62">
        <v>100</v>
      </c>
      <c r="E154" s="63"/>
      <c r="F154" s="64"/>
      <c r="G154" s="40">
        <f t="shared" si="12"/>
        <v>100</v>
      </c>
      <c r="H154" s="29"/>
      <c r="I154" s="83">
        <f t="shared" si="16"/>
        <v>0</v>
      </c>
      <c r="J154" s="84"/>
      <c r="K154" s="86">
        <f t="shared" si="17"/>
        <v>0</v>
      </c>
    </row>
    <row r="155" spans="1:11" ht="18.75">
      <c r="A155" s="75">
        <v>103</v>
      </c>
      <c r="B155" s="35" t="s">
        <v>88</v>
      </c>
      <c r="C155" s="61" t="s">
        <v>6</v>
      </c>
      <c r="D155" s="62">
        <v>100</v>
      </c>
      <c r="E155" s="63"/>
      <c r="F155" s="64"/>
      <c r="G155" s="40">
        <f t="shared" si="12"/>
        <v>100</v>
      </c>
      <c r="H155" s="29"/>
      <c r="I155" s="83">
        <f t="shared" ref="I155" si="18">(H155*G155)</f>
        <v>0</v>
      </c>
      <c r="J155" s="84"/>
      <c r="K155" s="86">
        <f t="shared" si="17"/>
        <v>0</v>
      </c>
    </row>
    <row r="156" spans="1:11" ht="12.75" customHeight="1">
      <c r="A156" s="79"/>
      <c r="B156" s="56"/>
      <c r="C156" s="80"/>
      <c r="D156" s="57"/>
      <c r="E156" s="57"/>
      <c r="F156" s="57"/>
      <c r="G156" s="58">
        <f t="shared" si="12"/>
        <v>0</v>
      </c>
      <c r="H156" s="81"/>
      <c r="I156" s="82"/>
      <c r="J156" s="82"/>
      <c r="K156" s="82"/>
    </row>
    <row r="157" spans="1:11" ht="18.75">
      <c r="A157" s="75">
        <v>104</v>
      </c>
      <c r="B157" s="30" t="s">
        <v>53</v>
      </c>
      <c r="C157" s="31" t="s">
        <v>6</v>
      </c>
      <c r="D157" s="26">
        <v>2</v>
      </c>
      <c r="E157" s="28"/>
      <c r="F157" s="27"/>
      <c r="G157" s="40">
        <f t="shared" si="12"/>
        <v>2</v>
      </c>
      <c r="H157" s="29"/>
      <c r="I157" s="83">
        <f t="shared" ref="I157" si="19">(H157*G157)</f>
        <v>0</v>
      </c>
      <c r="J157" s="84"/>
      <c r="K157" s="86">
        <f t="shared" si="17"/>
        <v>0</v>
      </c>
    </row>
    <row r="158" spans="1:11" ht="18.75">
      <c r="A158" s="75">
        <v>105</v>
      </c>
      <c r="B158" s="30" t="s">
        <v>137</v>
      </c>
      <c r="C158" s="31" t="s">
        <v>6</v>
      </c>
      <c r="D158" s="26">
        <v>4</v>
      </c>
      <c r="E158" s="28"/>
      <c r="F158" s="27"/>
      <c r="G158" s="40">
        <f t="shared" si="12"/>
        <v>4</v>
      </c>
      <c r="H158" s="29"/>
      <c r="I158" s="83">
        <f t="shared" ref="I158:I195" si="20">(H158*G158)</f>
        <v>0</v>
      </c>
      <c r="J158" s="84"/>
      <c r="K158" s="86">
        <f t="shared" si="17"/>
        <v>0</v>
      </c>
    </row>
    <row r="159" spans="1:11" ht="18.75">
      <c r="A159" s="75">
        <v>106</v>
      </c>
      <c r="B159" s="35" t="s">
        <v>153</v>
      </c>
      <c r="C159" s="104" t="s">
        <v>6</v>
      </c>
      <c r="D159" s="105">
        <v>1</v>
      </c>
      <c r="E159" s="106"/>
      <c r="F159" s="107"/>
      <c r="G159" s="91">
        <f t="shared" si="12"/>
        <v>1</v>
      </c>
      <c r="H159" s="92"/>
      <c r="I159" s="85">
        <f t="shared" si="20"/>
        <v>0</v>
      </c>
      <c r="J159" s="93"/>
      <c r="K159" s="86">
        <f t="shared" si="17"/>
        <v>0</v>
      </c>
    </row>
    <row r="160" spans="1:11" ht="18.75">
      <c r="A160" s="75">
        <v>107</v>
      </c>
      <c r="B160" s="32" t="s">
        <v>136</v>
      </c>
      <c r="C160" s="129"/>
      <c r="D160" s="130"/>
      <c r="E160" s="130"/>
      <c r="F160" s="130"/>
      <c r="G160" s="130"/>
      <c r="H160" s="130"/>
      <c r="I160" s="130"/>
      <c r="J160" s="130"/>
      <c r="K160" s="131"/>
    </row>
    <row r="161" spans="1:11" ht="18.75">
      <c r="A161" s="75"/>
      <c r="B161" s="30" t="s">
        <v>7</v>
      </c>
      <c r="C161" s="109" t="s">
        <v>6</v>
      </c>
      <c r="D161" s="110">
        <v>2</v>
      </c>
      <c r="E161" s="111"/>
      <c r="F161" s="112"/>
      <c r="G161" s="99">
        <f t="shared" si="12"/>
        <v>2</v>
      </c>
      <c r="H161" s="100"/>
      <c r="I161" s="83">
        <f t="shared" si="20"/>
        <v>0</v>
      </c>
      <c r="J161" s="84"/>
      <c r="K161" s="86">
        <f t="shared" si="17"/>
        <v>0</v>
      </c>
    </row>
    <row r="162" spans="1:11" ht="18.75">
      <c r="A162" s="75"/>
      <c r="B162" s="30" t="s">
        <v>10</v>
      </c>
      <c r="C162" s="31" t="s">
        <v>6</v>
      </c>
      <c r="D162" s="26">
        <v>1</v>
      </c>
      <c r="E162" s="28"/>
      <c r="F162" s="27"/>
      <c r="G162" s="40">
        <f t="shared" ref="G162:G195" si="21">SUM(D162,E162,F162)</f>
        <v>1</v>
      </c>
      <c r="H162" s="29"/>
      <c r="I162" s="83">
        <f t="shared" si="20"/>
        <v>0</v>
      </c>
      <c r="J162" s="84"/>
      <c r="K162" s="86">
        <f t="shared" si="17"/>
        <v>0</v>
      </c>
    </row>
    <row r="163" spans="1:11" ht="18.75">
      <c r="A163" s="75"/>
      <c r="B163" s="30" t="s">
        <v>15</v>
      </c>
      <c r="C163" s="31" t="s">
        <v>6</v>
      </c>
      <c r="D163" s="26">
        <v>1</v>
      </c>
      <c r="E163" s="28"/>
      <c r="F163" s="27"/>
      <c r="G163" s="40">
        <f t="shared" si="21"/>
        <v>1</v>
      </c>
      <c r="H163" s="29"/>
      <c r="I163" s="83">
        <f t="shared" si="20"/>
        <v>0</v>
      </c>
      <c r="J163" s="84"/>
      <c r="K163" s="86">
        <f t="shared" si="17"/>
        <v>0</v>
      </c>
    </row>
    <row r="164" spans="1:11" ht="18.75">
      <c r="A164" s="75"/>
      <c r="B164" s="30" t="s">
        <v>9</v>
      </c>
      <c r="C164" s="31" t="s">
        <v>6</v>
      </c>
      <c r="D164" s="26">
        <v>1</v>
      </c>
      <c r="E164" s="28"/>
      <c r="F164" s="27"/>
      <c r="G164" s="40">
        <f t="shared" si="21"/>
        <v>1</v>
      </c>
      <c r="H164" s="29"/>
      <c r="I164" s="83">
        <f t="shared" si="20"/>
        <v>0</v>
      </c>
      <c r="J164" s="84"/>
      <c r="K164" s="86">
        <f t="shared" si="17"/>
        <v>0</v>
      </c>
    </row>
    <row r="165" spans="1:11" ht="18.75">
      <c r="A165" s="75">
        <v>108</v>
      </c>
      <c r="B165" s="30" t="s">
        <v>54</v>
      </c>
      <c r="C165" s="31" t="s">
        <v>6</v>
      </c>
      <c r="D165" s="26">
        <v>1</v>
      </c>
      <c r="E165" s="28"/>
      <c r="F165" s="27"/>
      <c r="G165" s="40">
        <f t="shared" si="21"/>
        <v>1</v>
      </c>
      <c r="H165" s="29"/>
      <c r="I165" s="83">
        <f t="shared" si="20"/>
        <v>0</v>
      </c>
      <c r="J165" s="84"/>
      <c r="K165" s="86">
        <f t="shared" si="17"/>
        <v>0</v>
      </c>
    </row>
    <row r="166" spans="1:11" ht="18.75">
      <c r="A166" s="75">
        <v>109</v>
      </c>
      <c r="B166" s="30" t="s">
        <v>55</v>
      </c>
      <c r="C166" s="104" t="s">
        <v>6</v>
      </c>
      <c r="D166" s="105">
        <v>6</v>
      </c>
      <c r="E166" s="106"/>
      <c r="F166" s="107"/>
      <c r="G166" s="91">
        <f t="shared" si="21"/>
        <v>6</v>
      </c>
      <c r="H166" s="92"/>
      <c r="I166" s="85">
        <f t="shared" si="20"/>
        <v>0</v>
      </c>
      <c r="J166" s="93"/>
      <c r="K166" s="86">
        <f t="shared" si="17"/>
        <v>0</v>
      </c>
    </row>
    <row r="167" spans="1:11" ht="18.75">
      <c r="A167" s="75">
        <v>110</v>
      </c>
      <c r="B167" s="32" t="s">
        <v>142</v>
      </c>
      <c r="C167" s="129"/>
      <c r="D167" s="130"/>
      <c r="E167" s="130"/>
      <c r="F167" s="130"/>
      <c r="G167" s="130"/>
      <c r="H167" s="130"/>
      <c r="I167" s="130"/>
      <c r="J167" s="130"/>
      <c r="K167" s="131"/>
    </row>
    <row r="168" spans="1:11" ht="18.75">
      <c r="A168" s="75"/>
      <c r="B168" s="30" t="s">
        <v>7</v>
      </c>
      <c r="C168" s="109" t="s">
        <v>6</v>
      </c>
      <c r="D168" s="110">
        <v>2</v>
      </c>
      <c r="E168" s="111"/>
      <c r="F168" s="112"/>
      <c r="G168" s="99">
        <f t="shared" si="21"/>
        <v>2</v>
      </c>
      <c r="H168" s="100"/>
      <c r="I168" s="83">
        <f t="shared" si="20"/>
        <v>0</v>
      </c>
      <c r="J168" s="84"/>
      <c r="K168" s="86">
        <f t="shared" si="17"/>
        <v>0</v>
      </c>
    </row>
    <row r="169" spans="1:11" ht="18.75">
      <c r="A169" s="75"/>
      <c r="B169" s="30" t="s">
        <v>10</v>
      </c>
      <c r="C169" s="31" t="s">
        <v>6</v>
      </c>
      <c r="D169" s="26">
        <v>1</v>
      </c>
      <c r="E169" s="28"/>
      <c r="F169" s="27"/>
      <c r="G169" s="40">
        <f t="shared" si="21"/>
        <v>1</v>
      </c>
      <c r="H169" s="29"/>
      <c r="I169" s="83">
        <f t="shared" si="20"/>
        <v>0</v>
      </c>
      <c r="J169" s="84"/>
      <c r="K169" s="86">
        <f t="shared" si="17"/>
        <v>0</v>
      </c>
    </row>
    <row r="170" spans="1:11" ht="18.75">
      <c r="A170" s="75"/>
      <c r="B170" s="30" t="s">
        <v>15</v>
      </c>
      <c r="C170" s="31" t="s">
        <v>6</v>
      </c>
      <c r="D170" s="26">
        <v>1</v>
      </c>
      <c r="E170" s="28"/>
      <c r="F170" s="27"/>
      <c r="G170" s="40">
        <f t="shared" si="21"/>
        <v>1</v>
      </c>
      <c r="H170" s="29"/>
      <c r="I170" s="83">
        <f t="shared" si="20"/>
        <v>0</v>
      </c>
      <c r="J170" s="84"/>
      <c r="K170" s="86">
        <f t="shared" si="17"/>
        <v>0</v>
      </c>
    </row>
    <row r="171" spans="1:11" ht="18.75">
      <c r="A171" s="33"/>
      <c r="B171" s="30" t="s">
        <v>9</v>
      </c>
      <c r="C171" s="104" t="s">
        <v>6</v>
      </c>
      <c r="D171" s="105">
        <v>1</v>
      </c>
      <c r="E171" s="106"/>
      <c r="F171" s="107"/>
      <c r="G171" s="91">
        <f t="shared" si="21"/>
        <v>1</v>
      </c>
      <c r="H171" s="113"/>
      <c r="I171" s="85">
        <f t="shared" si="20"/>
        <v>0</v>
      </c>
      <c r="J171" s="93"/>
      <c r="K171" s="86">
        <f t="shared" si="17"/>
        <v>0</v>
      </c>
    </row>
    <row r="172" spans="1:11" ht="18.75">
      <c r="A172" s="33">
        <v>111</v>
      </c>
      <c r="B172" s="34" t="s">
        <v>154</v>
      </c>
      <c r="C172" s="129"/>
      <c r="D172" s="130"/>
      <c r="E172" s="130"/>
      <c r="F172" s="130"/>
      <c r="G172" s="130"/>
      <c r="H172" s="130"/>
      <c r="I172" s="130"/>
      <c r="J172" s="130"/>
      <c r="K172" s="131"/>
    </row>
    <row r="173" spans="1:11" ht="18.75">
      <c r="A173" s="33"/>
      <c r="B173" s="30" t="s">
        <v>138</v>
      </c>
      <c r="C173" s="109" t="s">
        <v>6</v>
      </c>
      <c r="D173" s="110">
        <v>1</v>
      </c>
      <c r="E173" s="111"/>
      <c r="F173" s="112"/>
      <c r="G173" s="99">
        <f t="shared" si="21"/>
        <v>1</v>
      </c>
      <c r="H173" s="114"/>
      <c r="I173" s="83">
        <f t="shared" si="20"/>
        <v>0</v>
      </c>
      <c r="J173" s="84"/>
      <c r="K173" s="86">
        <f t="shared" si="17"/>
        <v>0</v>
      </c>
    </row>
    <row r="174" spans="1:11" ht="18.75">
      <c r="A174" s="33"/>
      <c r="B174" s="30" t="s">
        <v>139</v>
      </c>
      <c r="C174" s="31" t="s">
        <v>6</v>
      </c>
      <c r="D174" s="26">
        <v>1</v>
      </c>
      <c r="E174" s="28"/>
      <c r="F174" s="27"/>
      <c r="G174" s="40">
        <f t="shared" si="21"/>
        <v>1</v>
      </c>
      <c r="H174" s="41"/>
      <c r="I174" s="83">
        <f t="shared" si="20"/>
        <v>0</v>
      </c>
      <c r="J174" s="84"/>
      <c r="K174" s="86">
        <f t="shared" si="17"/>
        <v>0</v>
      </c>
    </row>
    <row r="175" spans="1:11" ht="18.75">
      <c r="A175" s="33"/>
      <c r="B175" s="30" t="s">
        <v>140</v>
      </c>
      <c r="C175" s="31" t="s">
        <v>6</v>
      </c>
      <c r="D175" s="26">
        <v>1</v>
      </c>
      <c r="E175" s="28"/>
      <c r="F175" s="27"/>
      <c r="G175" s="40">
        <f t="shared" si="21"/>
        <v>1</v>
      </c>
      <c r="H175" s="41"/>
      <c r="I175" s="83">
        <f t="shared" si="20"/>
        <v>0</v>
      </c>
      <c r="J175" s="84"/>
      <c r="K175" s="86">
        <f t="shared" si="17"/>
        <v>0</v>
      </c>
    </row>
    <row r="176" spans="1:11" ht="18.75">
      <c r="A176" s="33"/>
      <c r="B176" s="30" t="s">
        <v>141</v>
      </c>
      <c r="C176" s="31" t="s">
        <v>6</v>
      </c>
      <c r="D176" s="26">
        <v>1</v>
      </c>
      <c r="E176" s="28"/>
      <c r="F176" s="27"/>
      <c r="G176" s="40">
        <f t="shared" si="21"/>
        <v>1</v>
      </c>
      <c r="H176" s="41"/>
      <c r="I176" s="83">
        <f t="shared" si="20"/>
        <v>0</v>
      </c>
      <c r="J176" s="84"/>
      <c r="K176" s="86">
        <f t="shared" si="17"/>
        <v>0</v>
      </c>
    </row>
    <row r="177" spans="1:11" ht="18.75">
      <c r="A177" s="33"/>
      <c r="B177" s="30" t="s">
        <v>10</v>
      </c>
      <c r="C177" s="31" t="s">
        <v>6</v>
      </c>
      <c r="D177" s="26">
        <v>1</v>
      </c>
      <c r="E177" s="28"/>
      <c r="F177" s="27"/>
      <c r="G177" s="40">
        <f t="shared" si="21"/>
        <v>1</v>
      </c>
      <c r="H177" s="41"/>
      <c r="I177" s="83">
        <f t="shared" si="20"/>
        <v>0</v>
      </c>
      <c r="J177" s="84"/>
      <c r="K177" s="86">
        <f t="shared" si="17"/>
        <v>0</v>
      </c>
    </row>
    <row r="178" spans="1:11" ht="18.75">
      <c r="A178" s="33"/>
      <c r="B178" s="30" t="s">
        <v>7</v>
      </c>
      <c r="C178" s="104" t="s">
        <v>6</v>
      </c>
      <c r="D178" s="105">
        <v>1</v>
      </c>
      <c r="E178" s="106"/>
      <c r="F178" s="107"/>
      <c r="G178" s="91">
        <f t="shared" si="21"/>
        <v>1</v>
      </c>
      <c r="H178" s="113"/>
      <c r="I178" s="85">
        <f t="shared" si="20"/>
        <v>0</v>
      </c>
      <c r="J178" s="93"/>
      <c r="K178" s="86">
        <f t="shared" si="17"/>
        <v>0</v>
      </c>
    </row>
    <row r="179" spans="1:11" ht="18.75">
      <c r="A179" s="33">
        <v>112</v>
      </c>
      <c r="B179" s="32" t="s">
        <v>155</v>
      </c>
      <c r="C179" s="129"/>
      <c r="D179" s="130"/>
      <c r="E179" s="130"/>
      <c r="F179" s="130"/>
      <c r="G179" s="130"/>
      <c r="H179" s="130"/>
      <c r="I179" s="130"/>
      <c r="J179" s="130"/>
      <c r="K179" s="131"/>
    </row>
    <row r="180" spans="1:11" ht="18.75">
      <c r="A180" s="33"/>
      <c r="B180" s="30" t="s">
        <v>7</v>
      </c>
      <c r="C180" s="109" t="s">
        <v>6</v>
      </c>
      <c r="D180" s="110">
        <v>3</v>
      </c>
      <c r="E180" s="111"/>
      <c r="F180" s="112"/>
      <c r="G180" s="99">
        <f t="shared" si="21"/>
        <v>3</v>
      </c>
      <c r="H180" s="114"/>
      <c r="I180" s="83">
        <f t="shared" si="20"/>
        <v>0</v>
      </c>
      <c r="J180" s="84"/>
      <c r="K180" s="86">
        <f t="shared" si="17"/>
        <v>0</v>
      </c>
    </row>
    <row r="181" spans="1:11" ht="18.75">
      <c r="A181" s="33"/>
      <c r="B181" s="30" t="s">
        <v>10</v>
      </c>
      <c r="C181" s="31" t="s">
        <v>6</v>
      </c>
      <c r="D181" s="26">
        <v>3</v>
      </c>
      <c r="E181" s="28"/>
      <c r="F181" s="27"/>
      <c r="G181" s="40">
        <f t="shared" si="21"/>
        <v>3</v>
      </c>
      <c r="H181" s="41"/>
      <c r="I181" s="83">
        <f t="shared" si="20"/>
        <v>0</v>
      </c>
      <c r="J181" s="84"/>
      <c r="K181" s="86">
        <f t="shared" si="17"/>
        <v>0</v>
      </c>
    </row>
    <row r="182" spans="1:11" ht="18.75">
      <c r="A182" s="33"/>
      <c r="B182" s="30" t="s">
        <v>15</v>
      </c>
      <c r="C182" s="31" t="s">
        <v>6</v>
      </c>
      <c r="D182" s="26">
        <v>3</v>
      </c>
      <c r="E182" s="28"/>
      <c r="F182" s="27"/>
      <c r="G182" s="40">
        <f t="shared" si="21"/>
        <v>3</v>
      </c>
      <c r="H182" s="41"/>
      <c r="I182" s="83">
        <f t="shared" si="20"/>
        <v>0</v>
      </c>
      <c r="J182" s="84"/>
      <c r="K182" s="86">
        <f t="shared" si="17"/>
        <v>0</v>
      </c>
    </row>
    <row r="183" spans="1:11" ht="18.75">
      <c r="A183" s="33"/>
      <c r="B183" s="30" t="s">
        <v>9</v>
      </c>
      <c r="C183" s="104" t="s">
        <v>6</v>
      </c>
      <c r="D183" s="105">
        <v>3</v>
      </c>
      <c r="E183" s="106"/>
      <c r="F183" s="107"/>
      <c r="G183" s="91">
        <f t="shared" si="21"/>
        <v>3</v>
      </c>
      <c r="H183" s="113"/>
      <c r="I183" s="85">
        <f t="shared" si="20"/>
        <v>0</v>
      </c>
      <c r="J183" s="93"/>
      <c r="K183" s="86">
        <f t="shared" si="17"/>
        <v>0</v>
      </c>
    </row>
    <row r="184" spans="1:11" ht="18.75">
      <c r="A184" s="33">
        <v>113</v>
      </c>
      <c r="B184" s="32" t="s">
        <v>156</v>
      </c>
      <c r="C184" s="129"/>
      <c r="D184" s="130"/>
      <c r="E184" s="130"/>
      <c r="F184" s="130"/>
      <c r="G184" s="130"/>
      <c r="H184" s="130"/>
      <c r="I184" s="130"/>
      <c r="J184" s="130"/>
      <c r="K184" s="131"/>
    </row>
    <row r="185" spans="1:11" ht="18.75">
      <c r="A185" s="33"/>
      <c r="B185" s="30" t="s">
        <v>7</v>
      </c>
      <c r="C185" s="109" t="s">
        <v>6</v>
      </c>
      <c r="D185" s="110">
        <v>1</v>
      </c>
      <c r="E185" s="111"/>
      <c r="F185" s="112"/>
      <c r="G185" s="99">
        <f t="shared" si="21"/>
        <v>1</v>
      </c>
      <c r="H185" s="114"/>
      <c r="I185" s="83">
        <f t="shared" si="20"/>
        <v>0</v>
      </c>
      <c r="J185" s="84"/>
      <c r="K185" s="86">
        <f t="shared" si="17"/>
        <v>0</v>
      </c>
    </row>
    <row r="186" spans="1:11" ht="18.75">
      <c r="A186" s="33"/>
      <c r="B186" s="30" t="s">
        <v>10</v>
      </c>
      <c r="C186" s="31" t="s">
        <v>6</v>
      </c>
      <c r="D186" s="26">
        <v>1</v>
      </c>
      <c r="E186" s="28"/>
      <c r="F186" s="27"/>
      <c r="G186" s="40">
        <f t="shared" si="21"/>
        <v>1</v>
      </c>
      <c r="H186" s="41"/>
      <c r="I186" s="83">
        <f t="shared" si="20"/>
        <v>0</v>
      </c>
      <c r="J186" s="84"/>
      <c r="K186" s="86">
        <f t="shared" si="17"/>
        <v>0</v>
      </c>
    </row>
    <row r="187" spans="1:11" ht="18.75">
      <c r="A187" s="33"/>
      <c r="B187" s="30" t="s">
        <v>15</v>
      </c>
      <c r="C187" s="31" t="s">
        <v>6</v>
      </c>
      <c r="D187" s="26">
        <v>1</v>
      </c>
      <c r="E187" s="28"/>
      <c r="F187" s="27"/>
      <c r="G187" s="40">
        <f t="shared" si="21"/>
        <v>1</v>
      </c>
      <c r="H187" s="41"/>
      <c r="I187" s="83">
        <f t="shared" si="20"/>
        <v>0</v>
      </c>
      <c r="J187" s="84"/>
      <c r="K187" s="86">
        <f t="shared" si="17"/>
        <v>0</v>
      </c>
    </row>
    <row r="188" spans="1:11" ht="18.75">
      <c r="A188" s="33"/>
      <c r="B188" s="30" t="s">
        <v>9</v>
      </c>
      <c r="C188" s="31" t="s">
        <v>6</v>
      </c>
      <c r="D188" s="26">
        <v>1</v>
      </c>
      <c r="E188" s="28"/>
      <c r="F188" s="27"/>
      <c r="G188" s="40">
        <f t="shared" si="21"/>
        <v>1</v>
      </c>
      <c r="H188" s="41"/>
      <c r="I188" s="83">
        <f t="shared" si="20"/>
        <v>0</v>
      </c>
      <c r="J188" s="84"/>
      <c r="K188" s="86">
        <f t="shared" si="17"/>
        <v>0</v>
      </c>
    </row>
    <row r="189" spans="1:11" ht="18.75">
      <c r="A189" s="33">
        <v>114</v>
      </c>
      <c r="B189" s="34" t="s">
        <v>117</v>
      </c>
      <c r="C189" s="104" t="s">
        <v>6</v>
      </c>
      <c r="D189" s="105"/>
      <c r="E189" s="106">
        <v>15</v>
      </c>
      <c r="F189" s="107"/>
      <c r="G189" s="91">
        <f t="shared" si="21"/>
        <v>15</v>
      </c>
      <c r="H189" s="113"/>
      <c r="I189" s="85">
        <f t="shared" si="20"/>
        <v>0</v>
      </c>
      <c r="J189" s="93"/>
      <c r="K189" s="86">
        <f t="shared" si="17"/>
        <v>0</v>
      </c>
    </row>
    <row r="190" spans="1:11" ht="18.75">
      <c r="A190" s="33">
        <v>115</v>
      </c>
      <c r="B190" s="34" t="s">
        <v>118</v>
      </c>
      <c r="C190" s="129"/>
      <c r="D190" s="130"/>
      <c r="E190" s="130"/>
      <c r="F190" s="130"/>
      <c r="G190" s="130"/>
      <c r="H190" s="130"/>
      <c r="I190" s="130"/>
      <c r="J190" s="130"/>
      <c r="K190" s="131"/>
    </row>
    <row r="191" spans="1:11" ht="18.75">
      <c r="A191" s="33"/>
      <c r="B191" s="35" t="s">
        <v>7</v>
      </c>
      <c r="C191" s="109" t="s">
        <v>6</v>
      </c>
      <c r="D191" s="110"/>
      <c r="E191" s="111">
        <v>10</v>
      </c>
      <c r="F191" s="112"/>
      <c r="G191" s="99">
        <f t="shared" si="21"/>
        <v>10</v>
      </c>
      <c r="H191" s="114"/>
      <c r="I191" s="83">
        <f t="shared" si="20"/>
        <v>0</v>
      </c>
      <c r="J191" s="84"/>
      <c r="K191" s="86">
        <f t="shared" si="17"/>
        <v>0</v>
      </c>
    </row>
    <row r="192" spans="1:11" ht="18.75">
      <c r="A192" s="33"/>
      <c r="B192" s="35" t="s">
        <v>10</v>
      </c>
      <c r="C192" s="31" t="s">
        <v>6</v>
      </c>
      <c r="D192" s="26"/>
      <c r="E192" s="28">
        <v>10</v>
      </c>
      <c r="F192" s="27"/>
      <c r="G192" s="40">
        <f t="shared" si="21"/>
        <v>10</v>
      </c>
      <c r="H192" s="41"/>
      <c r="I192" s="83">
        <f t="shared" si="20"/>
        <v>0</v>
      </c>
      <c r="J192" s="84"/>
      <c r="K192" s="86">
        <f t="shared" si="17"/>
        <v>0</v>
      </c>
    </row>
    <row r="193" spans="1:11" ht="18.75">
      <c r="A193" s="33"/>
      <c r="B193" s="35" t="s">
        <v>9</v>
      </c>
      <c r="C193" s="31" t="s">
        <v>6</v>
      </c>
      <c r="D193" s="26"/>
      <c r="E193" s="28">
        <v>10</v>
      </c>
      <c r="F193" s="27"/>
      <c r="G193" s="40">
        <f t="shared" si="21"/>
        <v>10</v>
      </c>
      <c r="H193" s="41"/>
      <c r="I193" s="83">
        <f t="shared" si="20"/>
        <v>0</v>
      </c>
      <c r="J193" s="84"/>
      <c r="K193" s="86">
        <f t="shared" si="17"/>
        <v>0</v>
      </c>
    </row>
    <row r="194" spans="1:11" ht="18.75">
      <c r="A194" s="33"/>
      <c r="B194" s="35" t="s">
        <v>15</v>
      </c>
      <c r="C194" s="31" t="s">
        <v>6</v>
      </c>
      <c r="D194" s="26"/>
      <c r="E194" s="28">
        <v>10</v>
      </c>
      <c r="F194" s="27"/>
      <c r="G194" s="40">
        <f t="shared" si="21"/>
        <v>10</v>
      </c>
      <c r="H194" s="41"/>
      <c r="I194" s="83">
        <f t="shared" si="20"/>
        <v>0</v>
      </c>
      <c r="J194" s="84"/>
      <c r="K194" s="86">
        <f t="shared" si="17"/>
        <v>0</v>
      </c>
    </row>
    <row r="195" spans="1:11" ht="18.75">
      <c r="A195" s="33">
        <v>116</v>
      </c>
      <c r="B195" s="34" t="s">
        <v>168</v>
      </c>
      <c r="C195" s="31" t="s">
        <v>6</v>
      </c>
      <c r="D195" s="26">
        <v>15</v>
      </c>
      <c r="E195" s="28">
        <v>146</v>
      </c>
      <c r="F195" s="27"/>
      <c r="G195" s="40">
        <f t="shared" si="21"/>
        <v>161</v>
      </c>
      <c r="H195" s="41"/>
      <c r="I195" s="85">
        <f t="shared" si="20"/>
        <v>0</v>
      </c>
      <c r="J195" s="84"/>
      <c r="K195" s="86">
        <f t="shared" si="17"/>
        <v>0</v>
      </c>
    </row>
    <row r="196" spans="1:11" ht="27">
      <c r="A196" s="115" t="s">
        <v>56</v>
      </c>
      <c r="B196" s="116"/>
      <c r="C196" s="116"/>
      <c r="D196" s="116"/>
      <c r="E196" s="116"/>
      <c r="F196" s="116"/>
      <c r="G196" s="116"/>
      <c r="H196" s="116"/>
      <c r="I196" s="117">
        <f>SUM(I16:I195)</f>
        <v>0</v>
      </c>
      <c r="J196" s="118"/>
      <c r="K196" s="117">
        <f>SUM(K16:K195)</f>
        <v>0</v>
      </c>
    </row>
    <row r="197" spans="1:11" ht="17.25" customHeight="1">
      <c r="A197" s="6"/>
      <c r="B197" s="16"/>
      <c r="C197" s="3"/>
      <c r="D197" s="21"/>
      <c r="E197" s="21"/>
      <c r="F197" s="21"/>
      <c r="G197" s="3"/>
      <c r="H197" s="7"/>
    </row>
    <row r="198" spans="1:11" ht="15.75">
      <c r="A198" s="6"/>
      <c r="B198" s="8"/>
      <c r="C198" s="9"/>
      <c r="D198" s="22"/>
      <c r="E198" s="22"/>
      <c r="F198" s="22"/>
      <c r="G198" s="9"/>
      <c r="H198" s="10"/>
    </row>
    <row r="199" spans="1:11" ht="15.75">
      <c r="A199" s="6"/>
      <c r="B199" s="8"/>
      <c r="C199" s="9"/>
      <c r="D199" s="22"/>
      <c r="E199" s="22"/>
      <c r="F199" s="22"/>
      <c r="G199" s="9"/>
      <c r="H199" s="10"/>
    </row>
    <row r="200" spans="1:11" ht="15.75">
      <c r="A200" s="6"/>
      <c r="B200" s="11"/>
      <c r="C200" s="9"/>
      <c r="D200" s="22"/>
      <c r="E200" s="22"/>
      <c r="F200" s="22"/>
      <c r="G200" s="9"/>
      <c r="H200" s="10"/>
    </row>
    <row r="201" spans="1:11" ht="15.75" customHeight="1">
      <c r="A201" s="6"/>
      <c r="B201" s="121"/>
      <c r="C201" s="121"/>
      <c r="D201" s="121"/>
      <c r="E201" s="121"/>
      <c r="F201" s="121"/>
      <c r="G201" s="121"/>
      <c r="H201" s="121"/>
    </row>
    <row r="202" spans="1:11" ht="18.75">
      <c r="A202" s="6"/>
      <c r="B202" s="12" t="s">
        <v>178</v>
      </c>
      <c r="C202" s="125" t="s">
        <v>181</v>
      </c>
      <c r="D202" s="126"/>
      <c r="E202" s="126"/>
      <c r="F202" s="126"/>
      <c r="G202" s="126"/>
      <c r="H202" s="10"/>
    </row>
    <row r="203" spans="1:11" ht="18.75">
      <c r="A203" s="5"/>
      <c r="B203" s="122" t="s">
        <v>179</v>
      </c>
      <c r="C203" s="123" t="s">
        <v>180</v>
      </c>
      <c r="D203" s="124"/>
      <c r="E203" s="124"/>
      <c r="F203" s="124"/>
      <c r="G203" s="123"/>
      <c r="H203" s="7"/>
    </row>
    <row r="204" spans="1:11" ht="15.75">
      <c r="A204" s="9"/>
      <c r="B204" s="8"/>
      <c r="C204" s="5"/>
      <c r="D204" s="23"/>
      <c r="E204" s="23"/>
      <c r="F204" s="23"/>
      <c r="G204" s="5"/>
      <c r="H204" s="7"/>
    </row>
    <row r="205" spans="1:11" ht="15.75">
      <c r="A205" s="9"/>
      <c r="B205" s="17"/>
      <c r="C205" s="3"/>
      <c r="D205" s="21"/>
      <c r="E205" s="21"/>
      <c r="F205" s="21"/>
      <c r="G205" s="3"/>
      <c r="H205" s="7"/>
    </row>
    <row r="206" spans="1:11" ht="14.25" customHeight="1">
      <c r="A206" s="132"/>
      <c r="B206" s="132"/>
      <c r="C206" s="132"/>
      <c r="D206" s="132"/>
      <c r="E206" s="132"/>
      <c r="F206" s="132"/>
      <c r="G206" s="132"/>
      <c r="H206" s="132"/>
    </row>
    <row r="207" spans="1:11">
      <c r="A207" s="13"/>
    </row>
    <row r="208" spans="1:11">
      <c r="A208" s="13"/>
    </row>
    <row r="213" spans="1:7">
      <c r="A213" s="14"/>
      <c r="B213" s="18"/>
      <c r="C213" s="14"/>
      <c r="D213" s="24"/>
      <c r="E213" s="24"/>
      <c r="F213" s="24"/>
      <c r="G213" s="14"/>
    </row>
    <row r="216" spans="1:7">
      <c r="C216" s="4"/>
      <c r="D216" s="25"/>
      <c r="E216" s="25"/>
      <c r="F216" s="25"/>
      <c r="G216" s="4"/>
    </row>
    <row r="220" spans="1:7">
      <c r="A220" s="14"/>
      <c r="B220" s="18"/>
      <c r="C220" s="14"/>
      <c r="D220" s="24"/>
      <c r="E220" s="24"/>
      <c r="F220" s="24"/>
      <c r="G220" s="14"/>
    </row>
    <row r="221" spans="1:7">
      <c r="A221" s="14"/>
      <c r="B221" s="19"/>
      <c r="C221" s="14"/>
      <c r="D221" s="24"/>
      <c r="E221" s="24"/>
      <c r="F221" s="24"/>
      <c r="G221" s="14"/>
    </row>
    <row r="222" spans="1:7">
      <c r="A222" s="14"/>
      <c r="B222" s="19"/>
      <c r="C222" s="14"/>
      <c r="D222" s="24"/>
      <c r="E222" s="24"/>
      <c r="F222" s="24"/>
      <c r="G222" s="14"/>
    </row>
    <row r="223" spans="1:7">
      <c r="A223" s="14"/>
      <c r="B223" s="18"/>
      <c r="C223" s="14"/>
      <c r="D223" s="24"/>
      <c r="E223" s="24"/>
      <c r="F223" s="24"/>
      <c r="G223" s="14"/>
    </row>
  </sheetData>
  <sheetProtection selectLockedCells="1" selectUnlockedCells="1"/>
  <mergeCells count="38">
    <mergeCell ref="A7:K7"/>
    <mergeCell ref="A1:K1"/>
    <mergeCell ref="C132:K132"/>
    <mergeCell ref="C160:K160"/>
    <mergeCell ref="C167:K167"/>
    <mergeCell ref="C172:K172"/>
    <mergeCell ref="A76:K76"/>
    <mergeCell ref="A70:K70"/>
    <mergeCell ref="A59:K59"/>
    <mergeCell ref="A31:K31"/>
    <mergeCell ref="C128:K128"/>
    <mergeCell ref="C95:K95"/>
    <mergeCell ref="C90:K90"/>
    <mergeCell ref="C80:K80"/>
    <mergeCell ref="A8:H10"/>
    <mergeCell ref="D13:D14"/>
    <mergeCell ref="E13:E14"/>
    <mergeCell ref="A206:H206"/>
    <mergeCell ref="H13:H15"/>
    <mergeCell ref="C13:C15"/>
    <mergeCell ref="B13:B15"/>
    <mergeCell ref="A13:A15"/>
    <mergeCell ref="C42:K42"/>
    <mergeCell ref="C38:K38"/>
    <mergeCell ref="C32:K32"/>
    <mergeCell ref="C77:K77"/>
    <mergeCell ref="C100:K100"/>
    <mergeCell ref="A119:K119"/>
    <mergeCell ref="A113:K113"/>
    <mergeCell ref="I13:I15"/>
    <mergeCell ref="J13:J15"/>
    <mergeCell ref="K13:K15"/>
    <mergeCell ref="D15:F15"/>
    <mergeCell ref="F13:F14"/>
    <mergeCell ref="G13:G15"/>
    <mergeCell ref="C184:K184"/>
    <mergeCell ref="C190:K190"/>
    <mergeCell ref="C179:K179"/>
  </mergeCells>
  <printOptions gridLines="1"/>
  <pageMargins left="0.2361111111111111" right="0.2361111111111111" top="0.74791666666666667" bottom="0.74791666666666667" header="0.51180555555555551" footer="0.51180555555555551"/>
  <pageSetup paperSize="9" scale="6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CKU+projekty</vt:lpstr>
      <vt:lpstr>'CKU+projekty'!Excel_BuiltIn_Print_Area</vt:lpstr>
      <vt:lpstr>'CKU+projekty'!Obszar_wydruku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cku18-30 972</dc:creator>
  <cp:lastModifiedBy>Malgorzata</cp:lastModifiedBy>
  <cp:lastPrinted>2019-11-22T12:02:32Z</cp:lastPrinted>
  <dcterms:created xsi:type="dcterms:W3CDTF">2016-04-18T13:58:00Z</dcterms:created>
  <dcterms:modified xsi:type="dcterms:W3CDTF">2020-01-24T12:54:20Z</dcterms:modified>
</cp:coreProperties>
</file>