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wigaKoźluk\Desktop\modernizacja projekt\"/>
    </mc:Choice>
  </mc:AlternateContent>
  <xr:revisionPtr revIDLastSave="0" documentId="13_ncr:1_{DE003EF6-3110-4DF2-BF17-ECC517033BDD}" xr6:coauthVersionLast="43" xr6:coauthVersionMax="43" xr10:uidLastSave="{00000000-0000-0000-0000-000000000000}"/>
  <bookViews>
    <workbookView xWindow="-120" yWindow="-120" windowWidth="28110" windowHeight="164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3" i="1" l="1"/>
  <c r="G63" i="1" s="1"/>
  <c r="F64" i="1"/>
  <c r="G64" i="1" s="1"/>
  <c r="F65" i="1"/>
  <c r="G65" i="1" s="1"/>
  <c r="F66" i="1"/>
  <c r="G66" i="1" s="1"/>
  <c r="F67" i="1"/>
  <c r="G67" i="1" s="1"/>
  <c r="F62" i="1"/>
  <c r="G62" i="1" s="1"/>
  <c r="D65" i="1"/>
  <c r="C63" i="1"/>
  <c r="D63" i="1" s="1"/>
  <c r="C64" i="1"/>
  <c r="D64" i="1" s="1"/>
  <c r="C65" i="1"/>
  <c r="C66" i="1"/>
  <c r="D66" i="1" s="1"/>
  <c r="C67" i="1"/>
  <c r="D67" i="1" s="1"/>
  <c r="C62" i="1"/>
  <c r="C68" i="1" s="1"/>
  <c r="E68" i="1"/>
  <c r="E69" i="1" s="1"/>
  <c r="B68" i="1"/>
  <c r="B69" i="1" s="1"/>
  <c r="D68" i="1" l="1"/>
  <c r="D69" i="1" s="1"/>
  <c r="C69" i="1"/>
  <c r="G68" i="1"/>
  <c r="G69" i="1" s="1"/>
  <c r="F68" i="1"/>
  <c r="F69" i="1" s="1"/>
  <c r="D62" i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48" i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49" i="1"/>
  <c r="D49" i="1" s="1"/>
  <c r="C48" i="1"/>
  <c r="C60" i="1" l="1"/>
  <c r="C61" i="1" s="1"/>
  <c r="D48" i="1"/>
  <c r="D60" i="1" s="1"/>
  <c r="D61" i="1" s="1"/>
  <c r="F60" i="1"/>
  <c r="F61" i="1" s="1"/>
  <c r="G48" i="1"/>
  <c r="G60" i="1" s="1"/>
  <c r="G61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34" i="1"/>
  <c r="G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34" i="1"/>
  <c r="E46" i="1"/>
  <c r="E47" i="1" s="1"/>
  <c r="E60" i="1" s="1"/>
  <c r="E61" i="1" s="1"/>
  <c r="B46" i="1"/>
  <c r="B47" i="1" s="1"/>
  <c r="B60" i="1" s="1"/>
  <c r="B61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20" i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20" i="1"/>
  <c r="E32" i="1"/>
  <c r="E33" i="1" s="1"/>
  <c r="B32" i="1"/>
  <c r="B33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6" i="1"/>
  <c r="G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6" i="1"/>
  <c r="D6" i="1" s="1"/>
  <c r="E18" i="1"/>
  <c r="F18" i="1" s="1"/>
  <c r="B18" i="1"/>
  <c r="C18" i="1" s="1"/>
  <c r="C46" i="1" l="1"/>
  <c r="C47" i="1" s="1"/>
  <c r="D34" i="1"/>
  <c r="D46" i="1" s="1"/>
  <c r="D47" i="1" s="1"/>
  <c r="G46" i="1"/>
  <c r="G47" i="1" s="1"/>
  <c r="C32" i="1"/>
  <c r="C33" i="1" s="1"/>
  <c r="F32" i="1"/>
  <c r="F33" i="1" s="1"/>
  <c r="F46" i="1"/>
  <c r="F47" i="1" s="1"/>
  <c r="C19" i="1"/>
  <c r="D18" i="1"/>
  <c r="D19" i="1" s="1"/>
  <c r="F19" i="1"/>
  <c r="G18" i="1"/>
  <c r="G19" i="1" s="1"/>
  <c r="B19" i="1"/>
  <c r="D20" i="1"/>
  <c r="D32" i="1" s="1"/>
  <c r="D33" i="1" s="1"/>
  <c r="G20" i="1"/>
  <c r="G32" i="1" s="1"/>
  <c r="G33" i="1" s="1"/>
  <c r="E19" i="1"/>
</calcChain>
</file>

<file path=xl/sharedStrings.xml><?xml version="1.0" encoding="utf-8"?>
<sst xmlns="http://schemas.openxmlformats.org/spreadsheetml/2006/main" count="19" uniqueCount="14">
  <si>
    <t>najwyższy przepływ m3/d</t>
  </si>
  <si>
    <t>najniższy przepływ m3/d</t>
  </si>
  <si>
    <t>najwyższy przepływ m3/s</t>
  </si>
  <si>
    <t>najniższy przepływ m3/s</t>
  </si>
  <si>
    <t>Data  miesiąc /rok</t>
  </si>
  <si>
    <t>Średnia 2015</t>
  </si>
  <si>
    <t>najwyższy przepływ m3/h</t>
  </si>
  <si>
    <t>najniższy przepływ m3/h</t>
  </si>
  <si>
    <t>Średnia 2016</t>
  </si>
  <si>
    <t>Średnia 2017</t>
  </si>
  <si>
    <t xml:space="preserve">Razem </t>
  </si>
  <si>
    <t>Zestawienie najwyższych i najniższych przepływów na wylocie z oczyszczalni CENTRUM w Mikołowie w latach 2015, 2016, 2017,2018,2019.</t>
  </si>
  <si>
    <t>średnia</t>
  </si>
  <si>
    <t>Załacznik 3.Wyniki obciążenia oczyszczalni za okres przed rozpoczęciem projektowania.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</si>
</sst>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2" fontId="0" fillId="0" borderId="1" xfId="0" applyNumberFormat="1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0" xfId="0" applyAlignment="1">
      <alignment horizontal="center" wrapText="1"/>
    </xf>
    <xf numFmtId="17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wrapText="1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3" fillId="0" borderId="1" xfId="0" applyFont="1" applyBorder="1"/>
    <xf numFmtId="0" fontId="0" fillId="0" borderId="0" xfId="0" applyFont="1"/>
    <xf numFmtId="17" fontId="3" fillId="0" borderId="1" xfId="0" applyNumberFormat="1" applyFont="1" applyBorder="1" applyAlignment="1">
      <alignment horizontal="left"/>
    </xf>
    <xf numFmtId="0" fontId="4" fillId="0" borderId="0" xfId="0" applyFont="1"/>
    <xf numFmtId="17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/>
  </sheetViews>
  <sheetFormatPr defaultRowHeight="15" x14ac:dyDescent="0.25"/>
  <cols>
    <col min="1" max="1" width="7.28515625" customWidth="1"/>
    <col min="2" max="3" width="13.28515625" customWidth="1"/>
    <col min="4" max="4" width="12.28515625" customWidth="1"/>
    <col min="5" max="6" width="12.7109375" customWidth="1"/>
    <col min="7" max="7" width="12.28515625" customWidth="1"/>
  </cols>
  <sheetData>
    <row r="1" spans="1:8" x14ac:dyDescent="0.25">
      <c r="A1" s="18" t="s">
        <v>13</v>
      </c>
    </row>
    <row r="2" spans="1:8" x14ac:dyDescent="0.25">
      <c r="A2" s="20"/>
      <c r="B2" s="20"/>
      <c r="C2" s="20"/>
      <c r="D2" s="20"/>
      <c r="E2" s="20"/>
      <c r="F2" s="20"/>
      <c r="G2" s="20"/>
    </row>
    <row r="3" spans="1:8" ht="33.75" customHeight="1" x14ac:dyDescent="0.25">
      <c r="A3" s="19" t="s">
        <v>11</v>
      </c>
      <c r="B3" s="19"/>
      <c r="C3" s="19"/>
      <c r="D3" s="19"/>
      <c r="E3" s="19"/>
      <c r="F3" s="19"/>
      <c r="G3" s="19"/>
    </row>
    <row r="5" spans="1:8" ht="45" x14ac:dyDescent="0.25">
      <c r="A5" s="2" t="s">
        <v>4</v>
      </c>
      <c r="B5" s="4" t="s">
        <v>0</v>
      </c>
      <c r="C5" s="2" t="s">
        <v>6</v>
      </c>
      <c r="D5" s="10" t="s">
        <v>2</v>
      </c>
      <c r="E5" s="4" t="s">
        <v>1</v>
      </c>
      <c r="F5" s="2" t="s">
        <v>7</v>
      </c>
      <c r="G5" s="10" t="s">
        <v>3</v>
      </c>
      <c r="H5" s="8"/>
    </row>
    <row r="6" spans="1:8" x14ac:dyDescent="0.25">
      <c r="A6" s="9">
        <v>42005</v>
      </c>
      <c r="B6" s="1">
        <v>14331.7</v>
      </c>
      <c r="C6" s="3">
        <f>B6/24</f>
        <v>597.1541666666667</v>
      </c>
      <c r="D6" s="5">
        <f>C6/3600</f>
        <v>0.16587615740740741</v>
      </c>
      <c r="E6" s="1">
        <v>5183.8999999999996</v>
      </c>
      <c r="F6" s="3">
        <f>E6/24</f>
        <v>215.99583333333331</v>
      </c>
      <c r="G6" s="5">
        <f>F6/3600</f>
        <v>5.9998842592592583E-2</v>
      </c>
      <c r="H6" s="14"/>
    </row>
    <row r="7" spans="1:8" x14ac:dyDescent="0.25">
      <c r="A7" s="9">
        <v>42036</v>
      </c>
      <c r="B7" s="1">
        <v>15559.5</v>
      </c>
      <c r="C7" s="3">
        <f t="shared" ref="C7:C18" si="0">B7/24</f>
        <v>648.3125</v>
      </c>
      <c r="D7" s="5">
        <f t="shared" ref="D7:D18" si="1">C7/3600</f>
        <v>0.18008680555555556</v>
      </c>
      <c r="E7" s="1">
        <v>5220.6000000000004</v>
      </c>
      <c r="F7" s="3">
        <f t="shared" ref="F7:F18" si="2">E7/24</f>
        <v>217.52500000000001</v>
      </c>
      <c r="G7" s="5">
        <f t="shared" ref="G7:G18" si="3">F7/3600</f>
        <v>6.0423611111111115E-2</v>
      </c>
      <c r="H7" s="14"/>
    </row>
    <row r="8" spans="1:8" x14ac:dyDescent="0.25">
      <c r="A8" s="9">
        <v>42064</v>
      </c>
      <c r="B8" s="1">
        <v>12508.2</v>
      </c>
      <c r="C8" s="3">
        <f t="shared" si="0"/>
        <v>521.17500000000007</v>
      </c>
      <c r="D8" s="5">
        <f t="shared" si="1"/>
        <v>0.14477083333333335</v>
      </c>
      <c r="E8" s="1">
        <v>6540.3</v>
      </c>
      <c r="F8" s="3">
        <f t="shared" si="2"/>
        <v>272.51249999999999</v>
      </c>
      <c r="G8" s="5">
        <f t="shared" si="3"/>
        <v>7.569791666666667E-2</v>
      </c>
      <c r="H8" s="14"/>
    </row>
    <row r="9" spans="1:8" x14ac:dyDescent="0.25">
      <c r="A9" s="9">
        <v>42095</v>
      </c>
      <c r="B9" s="1">
        <v>13237.9</v>
      </c>
      <c r="C9" s="3">
        <f t="shared" si="0"/>
        <v>551.57916666666665</v>
      </c>
      <c r="D9" s="5">
        <f t="shared" si="1"/>
        <v>0.15321643518518518</v>
      </c>
      <c r="E9" s="1">
        <v>5415.4</v>
      </c>
      <c r="F9" s="3">
        <f t="shared" si="2"/>
        <v>225.64166666666665</v>
      </c>
      <c r="G9" s="5">
        <f t="shared" si="3"/>
        <v>6.2678240740740743E-2</v>
      </c>
      <c r="H9" s="14"/>
    </row>
    <row r="10" spans="1:8" x14ac:dyDescent="0.25">
      <c r="A10" s="9">
        <v>42125</v>
      </c>
      <c r="B10" s="1">
        <v>9060.7999999999993</v>
      </c>
      <c r="C10" s="3">
        <f t="shared" si="0"/>
        <v>377.5333333333333</v>
      </c>
      <c r="D10" s="5">
        <f t="shared" si="1"/>
        <v>0.10487037037037036</v>
      </c>
      <c r="E10" s="1">
        <v>4519.5</v>
      </c>
      <c r="F10" s="3">
        <f t="shared" si="2"/>
        <v>188.3125</v>
      </c>
      <c r="G10" s="5">
        <f t="shared" si="3"/>
        <v>5.2309027777777781E-2</v>
      </c>
      <c r="H10" s="14"/>
    </row>
    <row r="11" spans="1:8" x14ac:dyDescent="0.25">
      <c r="A11" s="9">
        <v>42156</v>
      </c>
      <c r="B11" s="1">
        <v>7169.1</v>
      </c>
      <c r="C11" s="3">
        <f t="shared" si="0"/>
        <v>298.71250000000003</v>
      </c>
      <c r="D11" s="5">
        <f t="shared" si="1"/>
        <v>8.2975694444444456E-2</v>
      </c>
      <c r="E11" s="1">
        <v>4374.5</v>
      </c>
      <c r="F11" s="3">
        <f t="shared" si="2"/>
        <v>182.27083333333334</v>
      </c>
      <c r="G11" s="5">
        <f t="shared" si="3"/>
        <v>5.0630787037037037E-2</v>
      </c>
      <c r="H11" s="14"/>
    </row>
    <row r="12" spans="1:8" x14ac:dyDescent="0.25">
      <c r="A12" s="9">
        <v>42186</v>
      </c>
      <c r="B12" s="1">
        <v>4963.8999999999996</v>
      </c>
      <c r="C12" s="3">
        <f t="shared" si="0"/>
        <v>206.82916666666665</v>
      </c>
      <c r="D12" s="5">
        <f t="shared" si="1"/>
        <v>5.7452546296296293E-2</v>
      </c>
      <c r="E12" s="1">
        <v>4271.8999999999996</v>
      </c>
      <c r="F12" s="3">
        <f t="shared" si="2"/>
        <v>177.99583333333331</v>
      </c>
      <c r="G12" s="5">
        <f t="shared" si="3"/>
        <v>4.9443287037037029E-2</v>
      </c>
      <c r="H12" s="14"/>
    </row>
    <row r="13" spans="1:8" x14ac:dyDescent="0.25">
      <c r="A13" s="9">
        <v>42217</v>
      </c>
      <c r="B13" s="1">
        <v>6082.3</v>
      </c>
      <c r="C13" s="3">
        <f t="shared" si="0"/>
        <v>253.42916666666667</v>
      </c>
      <c r="D13" s="5">
        <f t="shared" si="1"/>
        <v>7.0396990740740739E-2</v>
      </c>
      <c r="E13" s="1">
        <v>3065.8</v>
      </c>
      <c r="F13" s="3">
        <f t="shared" si="2"/>
        <v>127.74166666666667</v>
      </c>
      <c r="G13" s="5">
        <f t="shared" si="3"/>
        <v>3.5483796296296298E-2</v>
      </c>
      <c r="H13" s="14"/>
    </row>
    <row r="14" spans="1:8" x14ac:dyDescent="0.25">
      <c r="A14" s="9">
        <v>42248</v>
      </c>
      <c r="B14" s="1">
        <v>6931.9</v>
      </c>
      <c r="C14" s="3">
        <f t="shared" si="0"/>
        <v>288.82916666666665</v>
      </c>
      <c r="D14" s="5">
        <f t="shared" si="1"/>
        <v>8.0230324074074072E-2</v>
      </c>
      <c r="E14" s="1">
        <v>3980.7</v>
      </c>
      <c r="F14" s="3">
        <f t="shared" si="2"/>
        <v>165.86249999999998</v>
      </c>
      <c r="G14" s="5">
        <f t="shared" si="3"/>
        <v>4.6072916666666665E-2</v>
      </c>
      <c r="H14" s="14"/>
    </row>
    <row r="15" spans="1:8" x14ac:dyDescent="0.25">
      <c r="A15" s="9">
        <v>42278</v>
      </c>
      <c r="B15" s="1">
        <v>7773.4</v>
      </c>
      <c r="C15" s="3">
        <f t="shared" si="0"/>
        <v>323.89166666666665</v>
      </c>
      <c r="D15" s="5">
        <f t="shared" si="1"/>
        <v>8.9969907407407401E-2</v>
      </c>
      <c r="E15" s="1">
        <v>1353.6</v>
      </c>
      <c r="F15" s="3">
        <f t="shared" si="2"/>
        <v>56.4</v>
      </c>
      <c r="G15" s="5">
        <f t="shared" si="3"/>
        <v>1.5666666666666666E-2</v>
      </c>
      <c r="H15" s="14"/>
    </row>
    <row r="16" spans="1:8" x14ac:dyDescent="0.25">
      <c r="A16" s="9">
        <v>42309</v>
      </c>
      <c r="B16" s="1">
        <v>12130.5</v>
      </c>
      <c r="C16" s="3">
        <f t="shared" si="0"/>
        <v>505.4375</v>
      </c>
      <c r="D16" s="5">
        <f t="shared" si="1"/>
        <v>0.14039930555555555</v>
      </c>
      <c r="E16" s="1">
        <v>4087</v>
      </c>
      <c r="F16" s="3">
        <f t="shared" si="2"/>
        <v>170.29166666666666</v>
      </c>
      <c r="G16" s="5">
        <f t="shared" si="3"/>
        <v>4.7303240740740736E-2</v>
      </c>
      <c r="H16" s="14"/>
    </row>
    <row r="17" spans="1:8" x14ac:dyDescent="0.25">
      <c r="A17" s="9">
        <v>42339</v>
      </c>
      <c r="B17" s="1">
        <v>7682.4</v>
      </c>
      <c r="C17" s="3">
        <f t="shared" si="0"/>
        <v>320.09999999999997</v>
      </c>
      <c r="D17" s="5">
        <f t="shared" si="1"/>
        <v>8.8916666666666658E-2</v>
      </c>
      <c r="E17" s="1">
        <v>3184.8</v>
      </c>
      <c r="F17" s="3">
        <f t="shared" si="2"/>
        <v>132.70000000000002</v>
      </c>
      <c r="G17" s="5">
        <f t="shared" si="3"/>
        <v>3.6861111111111115E-2</v>
      </c>
      <c r="H17" s="14"/>
    </row>
    <row r="18" spans="1:8" ht="0.75" customHeight="1" x14ac:dyDescent="0.25">
      <c r="A18" s="13" t="s">
        <v>10</v>
      </c>
      <c r="B18" s="1">
        <f>SUM(B6:B17)</f>
        <v>117431.59999999999</v>
      </c>
      <c r="C18" s="3">
        <f t="shared" si="0"/>
        <v>4892.9833333333327</v>
      </c>
      <c r="D18" s="5">
        <f t="shared" si="1"/>
        <v>1.3591620370370368</v>
      </c>
      <c r="E18" s="1">
        <f>SUM(E6:E17)</f>
        <v>51198</v>
      </c>
      <c r="F18" s="3">
        <f t="shared" si="2"/>
        <v>2133.25</v>
      </c>
      <c r="G18" s="5">
        <f t="shared" si="3"/>
        <v>0.59256944444444448</v>
      </c>
    </row>
    <row r="19" spans="1:8" x14ac:dyDescent="0.25">
      <c r="A19" s="6" t="s">
        <v>5</v>
      </c>
      <c r="B19" s="7">
        <f t="shared" ref="B19:G19" si="4">B18/12</f>
        <v>9785.9666666666653</v>
      </c>
      <c r="C19" s="7">
        <f t="shared" si="4"/>
        <v>407.74861111111107</v>
      </c>
      <c r="D19" s="7">
        <f t="shared" si="4"/>
        <v>0.11326350308641973</v>
      </c>
      <c r="E19" s="6">
        <f t="shared" si="4"/>
        <v>4266.5</v>
      </c>
      <c r="F19" s="7">
        <f t="shared" si="4"/>
        <v>177.77083333333334</v>
      </c>
      <c r="G19" s="7">
        <f t="shared" si="4"/>
        <v>4.9380787037037042E-2</v>
      </c>
    </row>
    <row r="20" spans="1:8" x14ac:dyDescent="0.25">
      <c r="A20" s="9">
        <v>42370</v>
      </c>
      <c r="B20" s="1">
        <v>11115.6</v>
      </c>
      <c r="C20" s="3">
        <f>B20/24</f>
        <v>463.15000000000003</v>
      </c>
      <c r="D20" s="5">
        <f>C20/3600</f>
        <v>0.12865277777777778</v>
      </c>
      <c r="E20" s="1">
        <v>3054.6</v>
      </c>
      <c r="F20" s="3">
        <f>E20/24</f>
        <v>127.27499999999999</v>
      </c>
      <c r="G20" s="5">
        <f>F20/3600</f>
        <v>3.5354166666666666E-2</v>
      </c>
      <c r="H20" s="14"/>
    </row>
    <row r="21" spans="1:8" x14ac:dyDescent="0.25">
      <c r="A21" s="9">
        <v>42401</v>
      </c>
      <c r="B21" s="1">
        <v>14881.9</v>
      </c>
      <c r="C21" s="3">
        <f t="shared" ref="C21:C31" si="5">B21/24</f>
        <v>620.07916666666665</v>
      </c>
      <c r="D21" s="5">
        <f t="shared" ref="D21:D31" si="6">C21/3600</f>
        <v>0.17224421296296297</v>
      </c>
      <c r="E21" s="1">
        <v>4634.2</v>
      </c>
      <c r="F21" s="3">
        <f t="shared" ref="F21:F31" si="7">E21/24</f>
        <v>193.09166666666667</v>
      </c>
      <c r="G21" s="5">
        <f t="shared" ref="G21:G31" si="8">F21/3600</f>
        <v>5.3636574074074073E-2</v>
      </c>
      <c r="H21" s="14"/>
    </row>
    <row r="22" spans="1:8" x14ac:dyDescent="0.25">
      <c r="A22" s="9">
        <v>42430</v>
      </c>
      <c r="B22" s="1">
        <v>13629.2</v>
      </c>
      <c r="C22" s="3">
        <f t="shared" si="5"/>
        <v>567.88333333333333</v>
      </c>
      <c r="D22" s="5">
        <f t="shared" si="6"/>
        <v>0.15774537037037037</v>
      </c>
      <c r="E22" s="1">
        <v>5540.3</v>
      </c>
      <c r="F22" s="3">
        <f t="shared" si="7"/>
        <v>230.84583333333333</v>
      </c>
      <c r="G22" s="5">
        <f t="shared" si="8"/>
        <v>6.4123842592592586E-2</v>
      </c>
      <c r="H22" s="14"/>
    </row>
    <row r="23" spans="1:8" x14ac:dyDescent="0.25">
      <c r="A23" s="9">
        <v>42461</v>
      </c>
      <c r="B23" s="1">
        <v>12197.6</v>
      </c>
      <c r="C23" s="3">
        <f t="shared" si="5"/>
        <v>508.23333333333335</v>
      </c>
      <c r="D23" s="5">
        <f t="shared" si="6"/>
        <v>0.14117592592592593</v>
      </c>
      <c r="E23" s="1">
        <v>4365.2</v>
      </c>
      <c r="F23" s="3">
        <f t="shared" si="7"/>
        <v>181.88333333333333</v>
      </c>
      <c r="G23" s="5">
        <f t="shared" si="8"/>
        <v>5.0523148148148143E-2</v>
      </c>
      <c r="H23" s="14"/>
    </row>
    <row r="24" spans="1:8" x14ac:dyDescent="0.25">
      <c r="A24" s="9">
        <v>42491</v>
      </c>
      <c r="B24" s="1">
        <v>6708.6</v>
      </c>
      <c r="C24" s="3">
        <f t="shared" si="5"/>
        <v>279.52500000000003</v>
      </c>
      <c r="D24" s="5">
        <f t="shared" si="6"/>
        <v>7.7645833333333344E-2</v>
      </c>
      <c r="E24" s="1">
        <v>3014.9</v>
      </c>
      <c r="F24" s="3">
        <f t="shared" si="7"/>
        <v>125.62083333333334</v>
      </c>
      <c r="G24" s="5">
        <f t="shared" si="8"/>
        <v>3.4894675925925926E-2</v>
      </c>
      <c r="H24" s="14"/>
    </row>
    <row r="25" spans="1:8" x14ac:dyDescent="0.25">
      <c r="A25" s="9">
        <v>42522</v>
      </c>
      <c r="B25" s="1">
        <v>7132.2</v>
      </c>
      <c r="C25" s="3">
        <f t="shared" si="5"/>
        <v>297.17500000000001</v>
      </c>
      <c r="D25" s="5">
        <f t="shared" si="6"/>
        <v>8.2548611111111114E-2</v>
      </c>
      <c r="E25" s="1">
        <v>3209.7</v>
      </c>
      <c r="F25" s="3">
        <f t="shared" si="7"/>
        <v>133.73749999999998</v>
      </c>
      <c r="G25" s="5">
        <f t="shared" si="8"/>
        <v>3.7149305555555553E-2</v>
      </c>
      <c r="H25" s="14"/>
    </row>
    <row r="26" spans="1:8" x14ac:dyDescent="0.25">
      <c r="A26" s="9">
        <v>42552</v>
      </c>
      <c r="B26" s="1">
        <v>11097.7</v>
      </c>
      <c r="C26" s="3">
        <f t="shared" si="5"/>
        <v>462.4041666666667</v>
      </c>
      <c r="D26" s="5">
        <f t="shared" si="6"/>
        <v>0.12844560185185186</v>
      </c>
      <c r="E26" s="1">
        <v>3589.7</v>
      </c>
      <c r="F26" s="3">
        <f t="shared" si="7"/>
        <v>149.57083333333333</v>
      </c>
      <c r="G26" s="5">
        <f t="shared" si="8"/>
        <v>4.1547453703703704E-2</v>
      </c>
      <c r="H26" s="14"/>
    </row>
    <row r="27" spans="1:8" x14ac:dyDescent="0.25">
      <c r="A27" s="9">
        <v>42583</v>
      </c>
      <c r="B27" s="1">
        <v>13083.2</v>
      </c>
      <c r="C27" s="3">
        <f t="shared" si="5"/>
        <v>545.13333333333333</v>
      </c>
      <c r="D27" s="5">
        <f t="shared" si="6"/>
        <v>0.15142592592592594</v>
      </c>
      <c r="E27" s="1">
        <v>3228.7</v>
      </c>
      <c r="F27" s="3">
        <f t="shared" si="7"/>
        <v>134.52916666666667</v>
      </c>
      <c r="G27" s="5">
        <f t="shared" si="8"/>
        <v>3.7369212962962965E-2</v>
      </c>
      <c r="H27" s="14"/>
    </row>
    <row r="28" spans="1:8" x14ac:dyDescent="0.25">
      <c r="A28" s="9">
        <v>42614</v>
      </c>
      <c r="B28" s="1">
        <v>6001.4</v>
      </c>
      <c r="C28" s="3">
        <f t="shared" si="5"/>
        <v>250.05833333333331</v>
      </c>
      <c r="D28" s="5">
        <f t="shared" si="6"/>
        <v>6.9460648148148146E-2</v>
      </c>
      <c r="E28" s="1">
        <v>2585.1</v>
      </c>
      <c r="F28" s="3">
        <f t="shared" si="7"/>
        <v>107.71249999999999</v>
      </c>
      <c r="G28" s="5">
        <f t="shared" si="8"/>
        <v>2.9920138888888885E-2</v>
      </c>
      <c r="H28" s="14"/>
    </row>
    <row r="29" spans="1:8" x14ac:dyDescent="0.25">
      <c r="A29" s="9">
        <v>42644</v>
      </c>
      <c r="B29" s="1">
        <v>12938.5</v>
      </c>
      <c r="C29" s="3">
        <f t="shared" si="5"/>
        <v>539.10416666666663</v>
      </c>
      <c r="D29" s="5">
        <f t="shared" si="6"/>
        <v>0.14975115740740741</v>
      </c>
      <c r="E29" s="1">
        <v>3934.8</v>
      </c>
      <c r="F29" s="3">
        <f t="shared" si="7"/>
        <v>163.95000000000002</v>
      </c>
      <c r="G29" s="5">
        <f t="shared" si="8"/>
        <v>4.5541666666666675E-2</v>
      </c>
      <c r="H29" s="14"/>
    </row>
    <row r="30" spans="1:8" x14ac:dyDescent="0.25">
      <c r="A30" s="9">
        <v>42675</v>
      </c>
      <c r="B30" s="1">
        <v>8845.7000000000007</v>
      </c>
      <c r="C30" s="3">
        <f t="shared" si="5"/>
        <v>368.57083333333338</v>
      </c>
      <c r="D30" s="5">
        <f t="shared" si="6"/>
        <v>0.10238078703703705</v>
      </c>
      <c r="E30" s="1">
        <v>4491.7</v>
      </c>
      <c r="F30" s="3">
        <f t="shared" si="7"/>
        <v>187.15416666666667</v>
      </c>
      <c r="G30" s="5">
        <f t="shared" si="8"/>
        <v>5.1987268518518516E-2</v>
      </c>
      <c r="H30" s="14"/>
    </row>
    <row r="31" spans="1:8" x14ac:dyDescent="0.25">
      <c r="A31" s="9">
        <v>42705</v>
      </c>
      <c r="B31" s="1">
        <v>15467.9</v>
      </c>
      <c r="C31" s="3">
        <f t="shared" si="5"/>
        <v>644.49583333333328</v>
      </c>
      <c r="D31" s="5">
        <f t="shared" si="6"/>
        <v>0.17902662037037034</v>
      </c>
      <c r="E31" s="1">
        <v>5911.9</v>
      </c>
      <c r="F31" s="3">
        <f t="shared" si="7"/>
        <v>246.32916666666665</v>
      </c>
      <c r="G31" s="5">
        <f t="shared" si="8"/>
        <v>6.8424768518518517E-2</v>
      </c>
      <c r="H31" s="14"/>
    </row>
    <row r="32" spans="1:8" hidden="1" x14ac:dyDescent="0.25">
      <c r="A32" s="13" t="s">
        <v>10</v>
      </c>
      <c r="B32" s="1">
        <f t="shared" ref="B32:G32" si="9">SUM(B20:B31)</f>
        <v>133099.49999999997</v>
      </c>
      <c r="C32" s="3">
        <f t="shared" si="9"/>
        <v>5545.8125000000009</v>
      </c>
      <c r="D32" s="3">
        <f t="shared" si="9"/>
        <v>1.5405034722222222</v>
      </c>
      <c r="E32" s="1">
        <f t="shared" si="9"/>
        <v>47560.800000000003</v>
      </c>
      <c r="F32" s="3">
        <f t="shared" si="9"/>
        <v>1981.7000000000003</v>
      </c>
      <c r="G32" s="3">
        <f t="shared" si="9"/>
        <v>0.55047222222222225</v>
      </c>
    </row>
    <row r="33" spans="1:7" x14ac:dyDescent="0.25">
      <c r="A33" s="6" t="s">
        <v>8</v>
      </c>
      <c r="B33" s="7">
        <f t="shared" ref="B33:G33" si="10">B32/12</f>
        <v>11091.624999999998</v>
      </c>
      <c r="C33" s="7">
        <f t="shared" si="10"/>
        <v>462.15104166666674</v>
      </c>
      <c r="D33" s="7">
        <f t="shared" si="10"/>
        <v>0.12837528935185186</v>
      </c>
      <c r="E33" s="7">
        <f t="shared" si="10"/>
        <v>3963.4</v>
      </c>
      <c r="F33" s="7">
        <f t="shared" si="10"/>
        <v>165.14166666666668</v>
      </c>
      <c r="G33" s="7">
        <f t="shared" si="10"/>
        <v>4.587268518518519E-2</v>
      </c>
    </row>
    <row r="34" spans="1:7" x14ac:dyDescent="0.25">
      <c r="A34" s="9">
        <v>42736</v>
      </c>
      <c r="B34" s="1">
        <v>7532.5</v>
      </c>
      <c r="C34" s="3">
        <f>B34/24</f>
        <v>313.85416666666669</v>
      </c>
      <c r="D34" s="5">
        <f>C34/3600</f>
        <v>8.7181712962962968E-2</v>
      </c>
      <c r="E34" s="1">
        <v>2612.6999999999998</v>
      </c>
      <c r="F34" s="3">
        <f>E34/24</f>
        <v>108.8625</v>
      </c>
      <c r="G34" s="5">
        <f>F34/3600</f>
        <v>3.0239583333333334E-2</v>
      </c>
    </row>
    <row r="35" spans="1:7" x14ac:dyDescent="0.25">
      <c r="A35" s="9">
        <v>42767</v>
      </c>
      <c r="B35" s="1">
        <v>12006.4</v>
      </c>
      <c r="C35" s="3">
        <f t="shared" ref="C35:C45" si="11">B35/24</f>
        <v>500.26666666666665</v>
      </c>
      <c r="D35" s="5">
        <f t="shared" ref="D35:D45" si="12">C35/3600</f>
        <v>0.13896296296296295</v>
      </c>
      <c r="E35" s="1">
        <v>4115.2</v>
      </c>
      <c r="F35" s="3">
        <f t="shared" ref="F35:F45" si="13">E35/24</f>
        <v>171.46666666666667</v>
      </c>
      <c r="G35" s="5">
        <f t="shared" ref="G35:G45" si="14">F35/3600</f>
        <v>4.7629629629629633E-2</v>
      </c>
    </row>
    <row r="36" spans="1:7" x14ac:dyDescent="0.25">
      <c r="A36" s="9">
        <v>42795</v>
      </c>
      <c r="B36" s="1">
        <v>15350.8</v>
      </c>
      <c r="C36" s="3">
        <f t="shared" si="11"/>
        <v>639.61666666666667</v>
      </c>
      <c r="D36" s="5">
        <f t="shared" si="12"/>
        <v>0.1776712962962963</v>
      </c>
      <c r="E36" s="1">
        <v>6195.4</v>
      </c>
      <c r="F36" s="3">
        <f t="shared" si="13"/>
        <v>258.14166666666665</v>
      </c>
      <c r="G36" s="5">
        <f t="shared" si="14"/>
        <v>7.1706018518518516E-2</v>
      </c>
    </row>
    <row r="37" spans="1:7" x14ac:dyDescent="0.25">
      <c r="A37" s="9">
        <v>42826</v>
      </c>
      <c r="B37" s="1">
        <v>17238.400000000001</v>
      </c>
      <c r="C37" s="3">
        <f t="shared" si="11"/>
        <v>718.26666666666677</v>
      </c>
      <c r="D37" s="5">
        <f t="shared" si="12"/>
        <v>0.19951851851851854</v>
      </c>
      <c r="E37" s="1">
        <v>4121.3999999999996</v>
      </c>
      <c r="F37" s="3">
        <f t="shared" si="13"/>
        <v>171.72499999999999</v>
      </c>
      <c r="G37" s="5">
        <f t="shared" si="14"/>
        <v>4.770138888888889E-2</v>
      </c>
    </row>
    <row r="38" spans="1:7" x14ac:dyDescent="0.25">
      <c r="A38" s="9">
        <v>42856</v>
      </c>
      <c r="B38" s="1">
        <v>10536</v>
      </c>
      <c r="C38" s="3">
        <f t="shared" si="11"/>
        <v>439</v>
      </c>
      <c r="D38" s="5">
        <f t="shared" si="12"/>
        <v>0.12194444444444444</v>
      </c>
      <c r="E38" s="11">
        <v>5401</v>
      </c>
      <c r="F38" s="3">
        <f t="shared" si="13"/>
        <v>225.04166666666666</v>
      </c>
      <c r="G38" s="5">
        <f t="shared" si="14"/>
        <v>6.2511574074074067E-2</v>
      </c>
    </row>
    <row r="39" spans="1:7" x14ac:dyDescent="0.25">
      <c r="A39" s="9">
        <v>42887</v>
      </c>
      <c r="B39" s="1">
        <v>7085.3</v>
      </c>
      <c r="C39" s="3">
        <f t="shared" si="11"/>
        <v>295.22083333333336</v>
      </c>
      <c r="D39" s="5">
        <f t="shared" si="12"/>
        <v>8.2005787037037051E-2</v>
      </c>
      <c r="E39" s="11">
        <v>4219</v>
      </c>
      <c r="F39" s="3">
        <f t="shared" si="13"/>
        <v>175.79166666666666</v>
      </c>
      <c r="G39" s="5">
        <f t="shared" si="14"/>
        <v>4.8831018518518517E-2</v>
      </c>
    </row>
    <row r="40" spans="1:7" x14ac:dyDescent="0.25">
      <c r="A40" s="9">
        <v>42917</v>
      </c>
      <c r="B40" s="1">
        <v>8219.5</v>
      </c>
      <c r="C40" s="3">
        <f t="shared" si="11"/>
        <v>342.47916666666669</v>
      </c>
      <c r="D40" s="5">
        <f t="shared" si="12"/>
        <v>9.5133101851851851E-2</v>
      </c>
      <c r="E40" s="1">
        <v>4205.5</v>
      </c>
      <c r="F40" s="3">
        <f t="shared" si="13"/>
        <v>175.22916666666666</v>
      </c>
      <c r="G40" s="5">
        <f t="shared" si="14"/>
        <v>4.8674768518518513E-2</v>
      </c>
    </row>
    <row r="41" spans="1:7" x14ac:dyDescent="0.25">
      <c r="A41" s="9">
        <v>42948</v>
      </c>
      <c r="B41" s="1">
        <v>7745.6</v>
      </c>
      <c r="C41" s="3">
        <f t="shared" si="11"/>
        <v>322.73333333333335</v>
      </c>
      <c r="D41" s="5">
        <f t="shared" si="12"/>
        <v>8.9648148148148157E-2</v>
      </c>
      <c r="E41" s="1">
        <v>3430.6</v>
      </c>
      <c r="F41" s="3">
        <f t="shared" si="13"/>
        <v>142.94166666666666</v>
      </c>
      <c r="G41" s="5">
        <f t="shared" si="14"/>
        <v>3.9706018518518515E-2</v>
      </c>
    </row>
    <row r="42" spans="1:7" x14ac:dyDescent="0.25">
      <c r="A42" s="9">
        <v>42979</v>
      </c>
      <c r="B42" s="1">
        <v>16160</v>
      </c>
      <c r="C42" s="3">
        <f t="shared" si="11"/>
        <v>673.33333333333337</v>
      </c>
      <c r="D42" s="5">
        <f t="shared" si="12"/>
        <v>0.18703703703703706</v>
      </c>
      <c r="E42" s="1">
        <v>4654.7</v>
      </c>
      <c r="F42" s="3">
        <f t="shared" si="13"/>
        <v>193.94583333333333</v>
      </c>
      <c r="G42" s="5">
        <f t="shared" si="14"/>
        <v>5.3873842592592591E-2</v>
      </c>
    </row>
    <row r="43" spans="1:7" x14ac:dyDescent="0.25">
      <c r="A43" s="9">
        <v>43009</v>
      </c>
      <c r="B43" s="1">
        <v>14232.4</v>
      </c>
      <c r="C43" s="3">
        <f t="shared" si="11"/>
        <v>593.01666666666665</v>
      </c>
      <c r="D43" s="5">
        <f t="shared" si="12"/>
        <v>0.16472685185185185</v>
      </c>
      <c r="E43" s="1">
        <v>4940.6000000000004</v>
      </c>
      <c r="F43" s="3">
        <f t="shared" si="13"/>
        <v>205.85833333333335</v>
      </c>
      <c r="G43" s="5">
        <f t="shared" si="14"/>
        <v>5.7182870370370377E-2</v>
      </c>
    </row>
    <row r="44" spans="1:7" x14ac:dyDescent="0.25">
      <c r="A44" s="9">
        <v>43040</v>
      </c>
      <c r="B44" s="1">
        <v>11075</v>
      </c>
      <c r="C44" s="3">
        <f t="shared" si="11"/>
        <v>461.45833333333331</v>
      </c>
      <c r="D44" s="5">
        <f t="shared" si="12"/>
        <v>0.12818287037037038</v>
      </c>
      <c r="E44" s="1">
        <v>6335.5</v>
      </c>
      <c r="F44" s="3">
        <f t="shared" si="13"/>
        <v>263.97916666666669</v>
      </c>
      <c r="G44" s="5">
        <f t="shared" si="14"/>
        <v>7.33275462962963E-2</v>
      </c>
    </row>
    <row r="45" spans="1:7" x14ac:dyDescent="0.25">
      <c r="A45" s="9">
        <v>43070</v>
      </c>
      <c r="B45" s="1">
        <v>12126</v>
      </c>
      <c r="C45" s="3">
        <f t="shared" si="11"/>
        <v>505.25</v>
      </c>
      <c r="D45" s="5">
        <f t="shared" si="12"/>
        <v>0.14034722222222223</v>
      </c>
      <c r="E45" s="11">
        <v>5530</v>
      </c>
      <c r="F45" s="3">
        <f t="shared" si="13"/>
        <v>230.41666666666666</v>
      </c>
      <c r="G45" s="5">
        <f t="shared" si="14"/>
        <v>6.4004629629629634E-2</v>
      </c>
    </row>
    <row r="46" spans="1:7" hidden="1" x14ac:dyDescent="0.25">
      <c r="A46" s="13" t="s">
        <v>10</v>
      </c>
      <c r="B46" s="1">
        <f t="shared" ref="B46:G46" si="15">SUM(B34:B45)</f>
        <v>139307.9</v>
      </c>
      <c r="C46" s="3">
        <f t="shared" si="15"/>
        <v>5804.4958333333325</v>
      </c>
      <c r="D46" s="5">
        <f t="shared" si="15"/>
        <v>1.6123599537037039</v>
      </c>
      <c r="E46" s="1">
        <f t="shared" si="15"/>
        <v>55761.599999999991</v>
      </c>
      <c r="F46" s="3">
        <f t="shared" si="15"/>
        <v>2323.4</v>
      </c>
      <c r="G46" s="3">
        <f t="shared" si="15"/>
        <v>0.6453888888888889</v>
      </c>
    </row>
    <row r="47" spans="1:7" x14ac:dyDescent="0.25">
      <c r="A47" s="6" t="s">
        <v>9</v>
      </c>
      <c r="B47" s="7">
        <f t="shared" ref="B47:G47" si="16">B46/12</f>
        <v>11608.991666666667</v>
      </c>
      <c r="C47" s="7">
        <f t="shared" si="16"/>
        <v>483.70798611111104</v>
      </c>
      <c r="D47" s="7">
        <f t="shared" si="16"/>
        <v>0.13436332947530866</v>
      </c>
      <c r="E47" s="6">
        <f t="shared" si="16"/>
        <v>4646.7999999999993</v>
      </c>
      <c r="F47" s="7">
        <f t="shared" si="16"/>
        <v>193.61666666666667</v>
      </c>
      <c r="G47" s="7">
        <f t="shared" si="16"/>
        <v>5.3782407407407411E-2</v>
      </c>
    </row>
    <row r="48" spans="1:7" x14ac:dyDescent="0.25">
      <c r="A48" s="9">
        <v>43101</v>
      </c>
      <c r="B48" s="1">
        <v>7772.2</v>
      </c>
      <c r="C48" s="3">
        <f>B48/24</f>
        <v>323.84166666666664</v>
      </c>
      <c r="D48" s="3">
        <f>C48/3600</f>
        <v>8.9956018518518505E-2</v>
      </c>
      <c r="E48" s="1">
        <v>5522.2</v>
      </c>
      <c r="F48" s="3">
        <f>E48/24</f>
        <v>230.09166666666667</v>
      </c>
      <c r="G48" s="3">
        <f>F48/3600</f>
        <v>6.3914351851851847E-2</v>
      </c>
    </row>
    <row r="49" spans="1:9" x14ac:dyDescent="0.25">
      <c r="A49" s="9">
        <v>43132</v>
      </c>
      <c r="B49" s="1">
        <v>6691.3</v>
      </c>
      <c r="C49" s="3">
        <f>B49/24</f>
        <v>278.80416666666667</v>
      </c>
      <c r="D49" s="3">
        <f t="shared" ref="D49:D59" si="17">C49/3600</f>
        <v>7.7445601851851856E-2</v>
      </c>
      <c r="E49" s="1">
        <v>4269.5</v>
      </c>
      <c r="F49" s="3">
        <f t="shared" ref="F49:F59" si="18">E49/24</f>
        <v>177.89583333333334</v>
      </c>
      <c r="G49" s="3">
        <f t="shared" ref="G49:G59" si="19">F49/3600</f>
        <v>4.9415509259259263E-2</v>
      </c>
    </row>
    <row r="50" spans="1:9" x14ac:dyDescent="0.25">
      <c r="A50" s="9">
        <v>43160</v>
      </c>
      <c r="B50" s="1">
        <v>10321.700000000001</v>
      </c>
      <c r="C50" s="3">
        <f t="shared" ref="C50:C59" si="20">B50/24</f>
        <v>430.07083333333338</v>
      </c>
      <c r="D50" s="3">
        <f t="shared" si="17"/>
        <v>0.11946412037037038</v>
      </c>
      <c r="E50" s="1">
        <v>4262.5</v>
      </c>
      <c r="F50" s="3">
        <f t="shared" si="18"/>
        <v>177.60416666666666</v>
      </c>
      <c r="G50" s="3">
        <f t="shared" si="19"/>
        <v>4.9334490740740741E-2</v>
      </c>
    </row>
    <row r="51" spans="1:9" x14ac:dyDescent="0.25">
      <c r="A51" s="9">
        <v>43191</v>
      </c>
      <c r="B51" s="1">
        <v>7491.6</v>
      </c>
      <c r="C51" s="3">
        <f t="shared" si="20"/>
        <v>312.15000000000003</v>
      </c>
      <c r="D51" s="3">
        <f t="shared" si="17"/>
        <v>8.6708333333333346E-2</v>
      </c>
      <c r="E51" s="1">
        <v>4133.7</v>
      </c>
      <c r="F51" s="3">
        <f t="shared" si="18"/>
        <v>172.23749999999998</v>
      </c>
      <c r="G51" s="3">
        <f t="shared" si="19"/>
        <v>4.7843749999999997E-2</v>
      </c>
    </row>
    <row r="52" spans="1:9" x14ac:dyDescent="0.25">
      <c r="A52" s="9">
        <v>43221</v>
      </c>
      <c r="B52" s="1">
        <v>10476.299999999999</v>
      </c>
      <c r="C52" s="3">
        <f t="shared" si="20"/>
        <v>436.51249999999999</v>
      </c>
      <c r="D52" s="3">
        <f t="shared" si="17"/>
        <v>0.12125347222222221</v>
      </c>
      <c r="E52" s="1">
        <v>3717.2</v>
      </c>
      <c r="F52" s="3">
        <f t="shared" si="18"/>
        <v>154.88333333333333</v>
      </c>
      <c r="G52" s="3">
        <f t="shared" si="19"/>
        <v>4.3023148148148144E-2</v>
      </c>
    </row>
    <row r="53" spans="1:9" x14ac:dyDescent="0.25">
      <c r="A53" s="9">
        <v>43252</v>
      </c>
      <c r="B53" s="1">
        <v>7385.6</v>
      </c>
      <c r="C53" s="3">
        <f t="shared" si="20"/>
        <v>307.73333333333335</v>
      </c>
      <c r="D53" s="3">
        <f t="shared" si="17"/>
        <v>8.5481481481481492E-2</v>
      </c>
      <c r="E53" s="1">
        <v>3006.1</v>
      </c>
      <c r="F53" s="3">
        <f t="shared" si="18"/>
        <v>125.25416666666666</v>
      </c>
      <c r="G53" s="3">
        <f t="shared" si="19"/>
        <v>3.4792824074074073E-2</v>
      </c>
    </row>
    <row r="54" spans="1:9" x14ac:dyDescent="0.25">
      <c r="A54" s="9">
        <v>43282</v>
      </c>
      <c r="B54" s="1">
        <v>8746.5</v>
      </c>
      <c r="C54" s="3">
        <f t="shared" si="20"/>
        <v>364.4375</v>
      </c>
      <c r="D54" s="3">
        <f t="shared" si="17"/>
        <v>0.10123263888888889</v>
      </c>
      <c r="E54" s="1">
        <v>3261.5</v>
      </c>
      <c r="F54" s="3">
        <f t="shared" si="18"/>
        <v>135.89583333333334</v>
      </c>
      <c r="G54" s="3">
        <f t="shared" si="19"/>
        <v>3.7748842592592598E-2</v>
      </c>
    </row>
    <row r="55" spans="1:9" x14ac:dyDescent="0.25">
      <c r="A55" s="9">
        <v>43313</v>
      </c>
      <c r="B55" s="1">
        <v>6894.5</v>
      </c>
      <c r="C55" s="3">
        <f t="shared" si="20"/>
        <v>287.27083333333331</v>
      </c>
      <c r="D55" s="3">
        <f t="shared" si="17"/>
        <v>7.9797453703703697E-2</v>
      </c>
      <c r="E55" s="1">
        <v>3717.3</v>
      </c>
      <c r="F55" s="3">
        <f t="shared" si="18"/>
        <v>154.88750000000002</v>
      </c>
      <c r="G55" s="3">
        <f t="shared" si="19"/>
        <v>4.3024305555555559E-2</v>
      </c>
    </row>
    <row r="56" spans="1:9" x14ac:dyDescent="0.25">
      <c r="A56" s="9">
        <v>43344</v>
      </c>
      <c r="B56" s="1">
        <v>7538.4</v>
      </c>
      <c r="C56" s="3">
        <f t="shared" si="20"/>
        <v>314.09999999999997</v>
      </c>
      <c r="D56" s="3">
        <f t="shared" si="17"/>
        <v>8.7249999999999994E-2</v>
      </c>
      <c r="E56" s="1">
        <v>3144.1</v>
      </c>
      <c r="F56" s="3">
        <f t="shared" si="18"/>
        <v>131.00416666666666</v>
      </c>
      <c r="G56" s="3">
        <f t="shared" si="19"/>
        <v>3.6390046296296295E-2</v>
      </c>
    </row>
    <row r="57" spans="1:9" x14ac:dyDescent="0.25">
      <c r="A57" s="9">
        <v>43374</v>
      </c>
      <c r="B57" s="1">
        <v>12519.7</v>
      </c>
      <c r="C57" s="3">
        <f t="shared" si="20"/>
        <v>521.6541666666667</v>
      </c>
      <c r="D57" s="3">
        <f t="shared" si="17"/>
        <v>0.14490393518518518</v>
      </c>
      <c r="E57" s="1">
        <v>3287.1</v>
      </c>
      <c r="F57" s="3">
        <f t="shared" si="18"/>
        <v>136.96250000000001</v>
      </c>
      <c r="G57" s="3">
        <f t="shared" si="19"/>
        <v>3.8045138888888892E-2</v>
      </c>
    </row>
    <row r="58" spans="1:9" x14ac:dyDescent="0.25">
      <c r="A58" s="9">
        <v>43405</v>
      </c>
      <c r="B58" s="1">
        <v>7338.8</v>
      </c>
      <c r="C58" s="3">
        <f t="shared" si="20"/>
        <v>305.78333333333336</v>
      </c>
      <c r="D58" s="3">
        <f t="shared" si="17"/>
        <v>8.4939814814814829E-2</v>
      </c>
      <c r="E58" s="1">
        <v>4074.1</v>
      </c>
      <c r="F58" s="3">
        <f t="shared" si="18"/>
        <v>169.75416666666666</v>
      </c>
      <c r="G58" s="3">
        <f t="shared" si="19"/>
        <v>4.7153935185185181E-2</v>
      </c>
    </row>
    <row r="59" spans="1:9" x14ac:dyDescent="0.25">
      <c r="A59" s="9">
        <v>43435</v>
      </c>
      <c r="B59" s="1">
        <v>8915.7999999999993</v>
      </c>
      <c r="C59" s="3">
        <f t="shared" si="20"/>
        <v>371.49166666666662</v>
      </c>
      <c r="D59" s="3">
        <f t="shared" si="17"/>
        <v>0.10319212962962962</v>
      </c>
      <c r="E59" s="1">
        <v>4853.8</v>
      </c>
      <c r="F59" s="3">
        <f t="shared" si="18"/>
        <v>202.24166666666667</v>
      </c>
      <c r="G59" s="3">
        <f t="shared" si="19"/>
        <v>5.6178240740740744E-2</v>
      </c>
    </row>
    <row r="60" spans="1:9" ht="1.5" customHeight="1" x14ac:dyDescent="0.25">
      <c r="A60" s="13" t="s">
        <v>10</v>
      </c>
      <c r="B60" s="3">
        <f>SUM(B47:B59)</f>
        <v>113701.39166666665</v>
      </c>
      <c r="C60" s="3">
        <f>SUM(C48:C59)</f>
        <v>4253.8500000000004</v>
      </c>
      <c r="D60" s="3">
        <f>SUM(D48:D59)</f>
        <v>1.1816249999999999</v>
      </c>
      <c r="E60" s="1">
        <f>SUM(E47:E59)</f>
        <v>51895.9</v>
      </c>
      <c r="F60" s="3">
        <f>SUM(F48:F59)</f>
        <v>1968.7125000000001</v>
      </c>
      <c r="G60" s="3">
        <f>SUM(G48:G59)</f>
        <v>0.54686458333333332</v>
      </c>
      <c r="I60" s="16"/>
    </row>
    <row r="61" spans="1:9" x14ac:dyDescent="0.25">
      <c r="A61" s="6" t="s">
        <v>12</v>
      </c>
      <c r="B61" s="12">
        <f t="shared" ref="B61:G61" si="21">B60/12</f>
        <v>9475.1159722222201</v>
      </c>
      <c r="C61" s="7">
        <f t="shared" si="21"/>
        <v>354.48750000000001</v>
      </c>
      <c r="D61" s="7">
        <f t="shared" si="21"/>
        <v>9.8468749999999994E-2</v>
      </c>
      <c r="E61" s="12">
        <f t="shared" si="21"/>
        <v>4324.6583333333338</v>
      </c>
      <c r="F61" s="7">
        <f t="shared" si="21"/>
        <v>164.05937500000002</v>
      </c>
      <c r="G61" s="7">
        <f t="shared" si="21"/>
        <v>4.557204861111111E-2</v>
      </c>
    </row>
    <row r="62" spans="1:9" x14ac:dyDescent="0.25">
      <c r="A62" s="9">
        <v>43466</v>
      </c>
      <c r="B62" s="1">
        <v>12519.8</v>
      </c>
      <c r="C62" s="3">
        <f>B62/24</f>
        <v>521.6583333333333</v>
      </c>
      <c r="D62" s="3">
        <f>C62/3600</f>
        <v>0.14490509259259257</v>
      </c>
      <c r="E62" s="1">
        <v>5004.2</v>
      </c>
      <c r="F62" s="3">
        <f>E62/24</f>
        <v>208.50833333333333</v>
      </c>
      <c r="G62" s="3">
        <f>+F62/3600</f>
        <v>5.7918981481481481E-2</v>
      </c>
    </row>
    <row r="63" spans="1:9" x14ac:dyDescent="0.25">
      <c r="A63" s="9">
        <v>43497</v>
      </c>
      <c r="B63" s="1">
        <v>10296.299999999999</v>
      </c>
      <c r="C63" s="3">
        <f t="shared" ref="C63:C67" si="22">B63/24</f>
        <v>429.01249999999999</v>
      </c>
      <c r="D63" s="3">
        <f t="shared" ref="D63:D68" si="23">C63/3600</f>
        <v>0.11917013888888889</v>
      </c>
      <c r="E63" s="1">
        <v>6457.4</v>
      </c>
      <c r="F63" s="3">
        <f t="shared" ref="F63:F67" si="24">E63/24</f>
        <v>269.05833333333334</v>
      </c>
      <c r="G63" s="3">
        <f t="shared" ref="G63:G67" si="25">+F63/3600</f>
        <v>7.473842592592593E-2</v>
      </c>
    </row>
    <row r="64" spans="1:9" x14ac:dyDescent="0.25">
      <c r="A64" s="9">
        <v>43525</v>
      </c>
      <c r="B64" s="1">
        <v>8029.1</v>
      </c>
      <c r="C64" s="3">
        <f t="shared" si="22"/>
        <v>334.54583333333335</v>
      </c>
      <c r="D64" s="3">
        <f t="shared" si="23"/>
        <v>9.2929398148148157E-2</v>
      </c>
      <c r="E64" s="1">
        <v>4980.8999999999996</v>
      </c>
      <c r="F64" s="3">
        <f t="shared" si="24"/>
        <v>207.53749999999999</v>
      </c>
      <c r="G64" s="3">
        <f t="shared" si="25"/>
        <v>5.7649305555555551E-2</v>
      </c>
    </row>
    <row r="65" spans="1:7" x14ac:dyDescent="0.25">
      <c r="A65" s="9">
        <v>43556</v>
      </c>
      <c r="B65" s="1">
        <v>10087.5</v>
      </c>
      <c r="C65" s="3">
        <f t="shared" si="22"/>
        <v>420.3125</v>
      </c>
      <c r="D65" s="3">
        <f t="shared" si="23"/>
        <v>0.11675347222222222</v>
      </c>
      <c r="E65" s="1">
        <v>3733.9</v>
      </c>
      <c r="F65" s="3">
        <f t="shared" si="24"/>
        <v>155.57916666666668</v>
      </c>
      <c r="G65" s="3">
        <f t="shared" si="25"/>
        <v>4.3216435185185191E-2</v>
      </c>
    </row>
    <row r="66" spans="1:7" x14ac:dyDescent="0.25">
      <c r="A66" s="9">
        <v>43586</v>
      </c>
      <c r="B66" s="11">
        <v>13442</v>
      </c>
      <c r="C66" s="3">
        <f t="shared" si="22"/>
        <v>560.08333333333337</v>
      </c>
      <c r="D66" s="3">
        <f t="shared" si="23"/>
        <v>0.15557870370370372</v>
      </c>
      <c r="E66" s="1">
        <v>4834.8999999999996</v>
      </c>
      <c r="F66" s="3">
        <f t="shared" si="24"/>
        <v>201.45416666666665</v>
      </c>
      <c r="G66" s="3">
        <f t="shared" si="25"/>
        <v>5.5959490740740733E-2</v>
      </c>
    </row>
    <row r="67" spans="1:7" x14ac:dyDescent="0.25">
      <c r="A67" s="9">
        <v>43617</v>
      </c>
      <c r="B67" s="1">
        <v>7968.9</v>
      </c>
      <c r="C67" s="3">
        <f t="shared" si="22"/>
        <v>332.03749999999997</v>
      </c>
      <c r="D67" s="3">
        <f t="shared" si="23"/>
        <v>9.2232638888888885E-2</v>
      </c>
      <c r="E67" s="1">
        <v>4412.5</v>
      </c>
      <c r="F67" s="3">
        <f t="shared" si="24"/>
        <v>183.85416666666666</v>
      </c>
      <c r="G67" s="3">
        <f t="shared" si="25"/>
        <v>5.1070601851851846E-2</v>
      </c>
    </row>
    <row r="68" spans="1:7" ht="0.75" customHeight="1" x14ac:dyDescent="0.25">
      <c r="A68" s="15" t="s">
        <v>10</v>
      </c>
      <c r="B68" s="11">
        <f>SUM(B62:B67)</f>
        <v>62343.6</v>
      </c>
      <c r="C68" s="3">
        <f>SUM(C62:C67)</f>
        <v>2597.65</v>
      </c>
      <c r="D68" s="3">
        <f t="shared" si="23"/>
        <v>0.72156944444444449</v>
      </c>
      <c r="E68" s="1">
        <f>SUM(E62:E67)</f>
        <v>29423.800000000003</v>
      </c>
      <c r="F68" s="3">
        <f>SUM(F62:F67)</f>
        <v>1225.9916666666666</v>
      </c>
      <c r="G68" s="3">
        <f>SUM(G62:G67)</f>
        <v>0.34055324074074078</v>
      </c>
    </row>
    <row r="69" spans="1:7" x14ac:dyDescent="0.25">
      <c r="A69" s="17" t="s">
        <v>12</v>
      </c>
      <c r="B69" s="12">
        <f t="shared" ref="B69:G69" si="26">B68/6</f>
        <v>10390.6</v>
      </c>
      <c r="C69" s="7">
        <f t="shared" si="26"/>
        <v>432.94166666666666</v>
      </c>
      <c r="D69" s="7">
        <f t="shared" si="26"/>
        <v>0.12026157407407408</v>
      </c>
      <c r="E69" s="7">
        <f t="shared" si="26"/>
        <v>4903.9666666666672</v>
      </c>
      <c r="F69" s="7">
        <f t="shared" si="26"/>
        <v>204.33194444444442</v>
      </c>
      <c r="G69" s="7">
        <f t="shared" si="26"/>
        <v>5.6758873456790128E-2</v>
      </c>
    </row>
  </sheetData>
  <mergeCells count="2">
    <mergeCell ref="A3:G3"/>
    <mergeCell ref="A2:G2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ocentrum</dc:creator>
  <cp:lastModifiedBy>Jadwiga Koźluk</cp:lastModifiedBy>
  <cp:lastPrinted>2019-07-04T08:10:37Z</cp:lastPrinted>
  <dcterms:created xsi:type="dcterms:W3CDTF">2018-04-10T07:12:39Z</dcterms:created>
  <dcterms:modified xsi:type="dcterms:W3CDTF">2019-07-04T08:12:42Z</dcterms:modified>
</cp:coreProperties>
</file>