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a\Desktop\Przetargi ZIM\2017\DOSTAWY\16_D_2017 SPRZEDAŻ GAZU\odp 2\"/>
    </mc:Choice>
  </mc:AlternateContent>
  <bookViews>
    <workbookView xWindow="0" yWindow="0" windowWidth="21570" windowHeight="7965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M32" i="2"/>
  <c r="M31" i="2"/>
  <c r="M30" i="2"/>
  <c r="M29" i="2"/>
  <c r="L33" i="2" s="1"/>
  <c r="J22" i="2"/>
  <c r="M21" i="2"/>
  <c r="M20" i="2"/>
  <c r="M19" i="2"/>
  <c r="M18" i="2"/>
  <c r="L22" i="2" s="1"/>
  <c r="L11" i="2"/>
  <c r="O10" i="2"/>
  <c r="O9" i="2"/>
  <c r="O8" i="2"/>
  <c r="O7" i="2"/>
  <c r="N11" i="2" s="1"/>
  <c r="J41" i="1"/>
  <c r="J30" i="1"/>
  <c r="L18" i="1"/>
</calcChain>
</file>

<file path=xl/sharedStrings.xml><?xml version="1.0" encoding="utf-8"?>
<sst xmlns="http://schemas.openxmlformats.org/spreadsheetml/2006/main" count="253" uniqueCount="67">
  <si>
    <t>Punkt odbioru Nr 1 - Kotłownia, Skalna 10</t>
  </si>
  <si>
    <t>Składnik sprzedaży gazu</t>
  </si>
  <si>
    <t xml:space="preserve">Ilość </t>
  </si>
  <si>
    <t>Ceny  netto gazu</t>
  </si>
  <si>
    <t xml:space="preserve">Obliczenie wartości netto sprzedaży gazu </t>
  </si>
  <si>
    <t>Obliczenie wartości brutto sprzedaży gazu z VAT</t>
  </si>
  <si>
    <t>Ilość gazu</t>
  </si>
  <si>
    <t>moc umowna</t>
  </si>
  <si>
    <t>ilość miesięcy</t>
  </si>
  <si>
    <t>Ilość godzin</t>
  </si>
  <si>
    <t xml:space="preserve">ceny sprzedaży gazu wg Sprzedawcy </t>
  </si>
  <si>
    <t>ceny sprzedaży usługi dystr. wg taryfy OSD</t>
  </si>
  <si>
    <t>formuła oblicz.</t>
  </si>
  <si>
    <t xml:space="preserve">wartość netto gazu </t>
  </si>
  <si>
    <t>stawka VAT</t>
  </si>
  <si>
    <t>wartość brutto gazu z VAT</t>
  </si>
  <si>
    <t>cena gazu bez akcyzy</t>
  </si>
  <si>
    <t>cena gazu z akcyzą</t>
  </si>
  <si>
    <t>cena abon.</t>
  </si>
  <si>
    <t xml:space="preserve">cena opłaty stałej </t>
  </si>
  <si>
    <t>cena oplaty zmiennej</t>
  </si>
  <si>
    <t>kWh</t>
  </si>
  <si>
    <t>kWh/h</t>
  </si>
  <si>
    <t>m-c</t>
  </si>
  <si>
    <t>godz/rok</t>
  </si>
  <si>
    <t>zł/kWh</t>
  </si>
  <si>
    <t>zł/m-c</t>
  </si>
  <si>
    <t>zł/kW</t>
  </si>
  <si>
    <t>zł</t>
  </si>
  <si>
    <t>%</t>
  </si>
  <si>
    <t>Opłata za sprzedaż gazu</t>
  </si>
  <si>
    <r>
      <t>1</t>
    </r>
    <r>
      <rPr>
        <i/>
        <sz val="8"/>
        <color theme="1"/>
        <rFont val="Calibri"/>
        <family val="2"/>
        <charset val="238"/>
      </rPr>
      <t>×5</t>
    </r>
  </si>
  <si>
    <t>11+(12×11)</t>
  </si>
  <si>
    <t>Oplata abonam.</t>
  </si>
  <si>
    <r>
      <t>3</t>
    </r>
    <r>
      <rPr>
        <i/>
        <sz val="8"/>
        <color theme="1"/>
        <rFont val="Calibri"/>
        <family val="2"/>
        <charset val="238"/>
      </rPr>
      <t>×6</t>
    </r>
  </si>
  <si>
    <t>Oplata sieciowa stała</t>
  </si>
  <si>
    <r>
      <t>2</t>
    </r>
    <r>
      <rPr>
        <i/>
        <sz val="8"/>
        <color theme="1"/>
        <rFont val="Calibri"/>
        <family val="2"/>
        <charset val="238"/>
      </rPr>
      <t>×4×8</t>
    </r>
  </si>
  <si>
    <t>Oplata sieciowa zmienna</t>
  </si>
  <si>
    <r>
      <t>1</t>
    </r>
    <r>
      <rPr>
        <i/>
        <sz val="8"/>
        <color theme="1"/>
        <rFont val="Calibri"/>
        <family val="2"/>
        <charset val="238"/>
      </rPr>
      <t>×9</t>
    </r>
  </si>
  <si>
    <t xml:space="preserve">RAZEM SPRZEDAŻ GAZU I USŁUGI DYSTRYBUCJI </t>
  </si>
  <si>
    <t>netto</t>
  </si>
  <si>
    <t>brutto</t>
  </si>
  <si>
    <t>Punkt odbioru Nr 2 - Kolejowa 4, budynek frontowy</t>
  </si>
  <si>
    <t>Cena  netto gazu</t>
  </si>
  <si>
    <t>Obliczenie wartości brutto sprzedaży gazu z  VAT</t>
  </si>
  <si>
    <t>Ilość miesięcy</t>
  </si>
  <si>
    <t>ceny sprzedaży usługi dystrybucji wg taryfy OSD</t>
  </si>
  <si>
    <t>wartość brutto gazu z  VAT</t>
  </si>
  <si>
    <t>cena abonamentu</t>
  </si>
  <si>
    <r>
      <t>1</t>
    </r>
    <r>
      <rPr>
        <i/>
        <sz val="8"/>
        <color theme="1"/>
        <rFont val="Calibri"/>
        <family val="2"/>
        <charset val="238"/>
      </rPr>
      <t>×4</t>
    </r>
  </si>
  <si>
    <t>9+(10×9)</t>
  </si>
  <si>
    <t>Oplata abonamentowa</t>
  </si>
  <si>
    <r>
      <t>2</t>
    </r>
    <r>
      <rPr>
        <i/>
        <sz val="8"/>
        <color theme="1"/>
        <rFont val="Calibri"/>
        <family val="2"/>
        <charset val="238"/>
      </rPr>
      <t>×5</t>
    </r>
  </si>
  <si>
    <r>
      <t>2</t>
    </r>
    <r>
      <rPr>
        <i/>
        <sz val="8"/>
        <color theme="1"/>
        <rFont val="Calibri"/>
        <family val="2"/>
        <charset val="238"/>
      </rPr>
      <t>×6</t>
    </r>
  </si>
  <si>
    <r>
      <t>1</t>
    </r>
    <r>
      <rPr>
        <i/>
        <sz val="8"/>
        <color theme="1"/>
        <rFont val="Calibri"/>
        <family val="2"/>
        <charset val="238"/>
      </rPr>
      <t>×7</t>
    </r>
  </si>
  <si>
    <t>Punkt odbioru Nr 3 - Kolejowa 4, siedziba Spółki</t>
  </si>
  <si>
    <t>RAZEM SPRZEDAŻ GAZU I USŁUGI DYSTRYBUCJI</t>
  </si>
  <si>
    <t>zł/kWh/h</t>
  </si>
  <si>
    <t xml:space="preserve">16/D/2017 </t>
  </si>
  <si>
    <t>Załącznik nr 2- wzór</t>
  </si>
  <si>
    <t>FORMULARZ OFERTY</t>
  </si>
  <si>
    <r>
      <rPr>
        <sz val="11"/>
        <color theme="1"/>
        <rFont val="Arial"/>
        <family val="2"/>
        <charset val="238"/>
      </rPr>
      <t xml:space="preserve">
Wykonawca: ………………………………………………………………………………………………………………….………
faks/ adres e-mail. ……………………………………………………………………………………………………………..……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</si>
  <si>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2. Termin realizacji zamówienia: od 01.11.2017r. do 31.12.2018r.
3. Akceptuję warunki płatności podane we wzorze umowy.
4. Zapoznałem się wymaganiami Zamawiającego, opisem przedmiotu zamówienia i nie wnoszę do nich zastrzeżeń. 
</t>
  </si>
  <si>
    <r>
      <rPr>
        <sz val="10"/>
        <color theme="1"/>
        <rFont val="Arial"/>
        <family val="2"/>
        <charset val="238"/>
      </rPr>
      <t xml:space="preserve">………………………………………………
</t>
    </r>
    <r>
      <rPr>
        <sz val="8"/>
        <color theme="1"/>
        <rFont val="Arial"/>
        <family val="2"/>
        <charset val="238"/>
      </rPr>
      <t>pieczęć i podpis Wykonawcy lub osoby/osób 
upoważnionych do reprezentowania Wykonawcy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</si>
  <si>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RAZEM wiersze L18; J30 i  J41 (posłuży wyłacznie celem porównania ofert)</t>
  </si>
  <si>
    <t xml:space="preserve">W związku z ogłoszeniem o przetargu nieograniczonym na sprzedaż i dostawę gazu ziemnego wysokometanowego dla kotłów gazowych, stanowiących własność ZIM Sp. z o.o., oświadczam, co następuje:
1. Oferuję wykonanie zamówienia, zgodnie z wymaganiami Zamawiającego za następujące ceny: </t>
  </si>
  <si>
    <r>
      <t>3</t>
    </r>
    <r>
      <rPr>
        <i/>
        <sz val="8"/>
        <color theme="1"/>
        <rFont val="Calibri"/>
        <family val="2"/>
        <charset val="238"/>
      </rPr>
      <t>×7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</si>
</sst>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4" fontId="12" fillId="2" borderId="20" xfId="0" applyNumberFormat="1" applyFont="1" applyFill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4" fontId="12" fillId="2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4" fontId="12" fillId="2" borderId="30" xfId="0" applyNumberFormat="1" applyFont="1" applyFill="1" applyBorder="1" applyAlignment="1">
      <alignment horizontal="center" vertical="center"/>
    </xf>
    <xf numFmtId="9" fontId="2" fillId="4" borderId="31" xfId="0" applyNumberFormat="1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9" fontId="2" fillId="4" borderId="34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4" fontId="12" fillId="2" borderId="44" xfId="0" applyNumberFormat="1" applyFont="1" applyFill="1" applyBorder="1" applyAlignment="1">
      <alignment horizontal="center" vertical="center"/>
    </xf>
    <xf numFmtId="9" fontId="2" fillId="4" borderId="43" xfId="0" applyNumberFormat="1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" fontId="14" fillId="2" borderId="20" xfId="0" applyNumberFormat="1" applyFont="1" applyFill="1" applyBorder="1" applyAlignment="1">
      <alignment horizontal="center" vertical="center"/>
    </xf>
    <xf numFmtId="4" fontId="14" fillId="2" borderId="36" xfId="0" applyNumberFormat="1" applyFont="1" applyFill="1" applyBorder="1" applyAlignment="1">
      <alignment horizontal="center" vertical="center"/>
    </xf>
    <xf numFmtId="4" fontId="14" fillId="2" borderId="30" xfId="0" applyNumberFormat="1" applyFont="1" applyFill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4" fontId="14" fillId="2" borderId="44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4" fontId="14" fillId="2" borderId="22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4" fontId="14" fillId="2" borderId="42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4" fontId="13" fillId="0" borderId="29" xfId="0" applyNumberFormat="1" applyFont="1" applyBorder="1" applyAlignment="1">
      <alignment horizontal="center" vertical="center"/>
    </xf>
    <xf numFmtId="0" fontId="18" fillId="0" borderId="0" xfId="0" applyFont="1"/>
    <xf numFmtId="0" fontId="0" fillId="5" borderId="46" xfId="0" applyFill="1" applyBorder="1"/>
    <xf numFmtId="4" fontId="13" fillId="5" borderId="22" xfId="0" applyNumberFormat="1" applyFont="1" applyFill="1" applyBorder="1" applyAlignment="1">
      <alignment horizontal="center" vertical="center"/>
    </xf>
    <xf numFmtId="4" fontId="13" fillId="5" borderId="29" xfId="0" applyNumberFormat="1" applyFont="1" applyFill="1" applyBorder="1" applyAlignment="1">
      <alignment horizontal="center" vertical="center"/>
    </xf>
    <xf numFmtId="4" fontId="13" fillId="5" borderId="4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5" borderId="3" xfId="0" applyFill="1" applyBorder="1" applyAlignment="1">
      <alignment horizontal="right" vertical="top"/>
    </xf>
    <xf numFmtId="0" fontId="0" fillId="5" borderId="4" xfId="0" applyFill="1" applyBorder="1" applyAlignment="1">
      <alignment horizontal="right" vertical="top"/>
    </xf>
    <xf numFmtId="0" fontId="16" fillId="0" borderId="0" xfId="0" applyFont="1" applyAlignment="1"/>
    <xf numFmtId="0" fontId="0" fillId="0" borderId="0" xfId="0" applyAlignment="1"/>
    <xf numFmtId="0" fontId="19" fillId="0" borderId="0" xfId="0" applyFont="1" applyAlignment="1"/>
    <xf numFmtId="0" fontId="17" fillId="0" borderId="0" xfId="0" applyFont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22" zoomScaleNormal="100" workbookViewId="0">
      <selection activeCell="B40" sqref="B40"/>
    </sheetView>
  </sheetViews>
  <sheetFormatPr defaultColWidth="13.7109375" defaultRowHeight="15" x14ac:dyDescent="0.25"/>
  <cols>
    <col min="1" max="1" width="13.140625" customWidth="1"/>
    <col min="2" max="9" width="8.7109375" customWidth="1"/>
    <col min="10" max="10" width="19.85546875" customWidth="1"/>
    <col min="11" max="11" width="8.7109375" customWidth="1"/>
    <col min="12" max="12" width="12" customWidth="1"/>
  </cols>
  <sheetData>
    <row r="1" spans="1:12" x14ac:dyDescent="0.25">
      <c r="A1" s="89" t="s">
        <v>58</v>
      </c>
      <c r="K1" s="100" t="s">
        <v>59</v>
      </c>
      <c r="L1" s="101"/>
    </row>
    <row r="3" spans="1:12" x14ac:dyDescent="0.25">
      <c r="D3" s="102" t="s">
        <v>60</v>
      </c>
      <c r="E3" s="102"/>
      <c r="F3" s="102"/>
    </row>
    <row r="4" spans="1:12" x14ac:dyDescent="0.25">
      <c r="A4" s="96" t="s">
        <v>61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53.2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x14ac:dyDescent="0.25">
      <c r="A6" s="103" t="s">
        <v>65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ht="38.2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ht="15.75" thickBot="1" x14ac:dyDescent="0.3">
      <c r="A8" s="135" t="s">
        <v>0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s="1" customFormat="1" ht="13.5" customHeight="1" thickBot="1" x14ac:dyDescent="0.25">
      <c r="A9" s="114" t="s">
        <v>1</v>
      </c>
      <c r="B9" s="116" t="s">
        <v>2</v>
      </c>
      <c r="C9" s="117"/>
      <c r="D9" s="117"/>
      <c r="E9" s="118"/>
      <c r="F9" s="119" t="s">
        <v>3</v>
      </c>
      <c r="G9" s="120"/>
      <c r="H9" s="121"/>
      <c r="I9" s="121"/>
      <c r="J9" s="122"/>
      <c r="K9" s="119" t="s">
        <v>4</v>
      </c>
      <c r="L9" s="122"/>
    </row>
    <row r="10" spans="1:12" s="2" customFormat="1" ht="12.75" customHeight="1" x14ac:dyDescent="0.25">
      <c r="A10" s="115"/>
      <c r="B10" s="109" t="s">
        <v>6</v>
      </c>
      <c r="C10" s="123" t="s">
        <v>7</v>
      </c>
      <c r="D10" s="123" t="s">
        <v>8</v>
      </c>
      <c r="E10" s="112" t="s">
        <v>9</v>
      </c>
      <c r="F10" s="104" t="s">
        <v>10</v>
      </c>
      <c r="G10" s="105"/>
      <c r="H10" s="106"/>
      <c r="I10" s="107" t="s">
        <v>11</v>
      </c>
      <c r="J10" s="108"/>
      <c r="K10" s="109" t="s">
        <v>12</v>
      </c>
      <c r="L10" s="112" t="s">
        <v>13</v>
      </c>
    </row>
    <row r="11" spans="1:12" s="2" customFormat="1" ht="18" x14ac:dyDescent="0.25">
      <c r="A11" s="115"/>
      <c r="B11" s="111"/>
      <c r="C11" s="124"/>
      <c r="D11" s="124"/>
      <c r="E11" s="113"/>
      <c r="F11" s="3" t="s">
        <v>16</v>
      </c>
      <c r="G11" s="4" t="s">
        <v>17</v>
      </c>
      <c r="H11" s="4" t="s">
        <v>18</v>
      </c>
      <c r="I11" s="4" t="s">
        <v>19</v>
      </c>
      <c r="J11" s="5" t="s">
        <v>20</v>
      </c>
      <c r="K11" s="110"/>
      <c r="L11" s="113"/>
    </row>
    <row r="12" spans="1:12" x14ac:dyDescent="0.25">
      <c r="A12" s="115"/>
      <c r="B12" s="6" t="s">
        <v>21</v>
      </c>
      <c r="C12" s="7" t="s">
        <v>22</v>
      </c>
      <c r="D12" s="8" t="s">
        <v>23</v>
      </c>
      <c r="E12" s="9" t="s">
        <v>24</v>
      </c>
      <c r="F12" s="10" t="s">
        <v>25</v>
      </c>
      <c r="G12" s="11" t="s">
        <v>25</v>
      </c>
      <c r="H12" s="8" t="s">
        <v>26</v>
      </c>
      <c r="I12" s="8" t="s">
        <v>57</v>
      </c>
      <c r="J12" s="9" t="s">
        <v>25</v>
      </c>
      <c r="K12" s="111"/>
      <c r="L12" s="9" t="s">
        <v>28</v>
      </c>
    </row>
    <row r="13" spans="1:12" ht="15.75" thickBot="1" x14ac:dyDescent="0.3">
      <c r="A13" s="115"/>
      <c r="B13" s="13">
        <v>1</v>
      </c>
      <c r="C13" s="14">
        <v>2</v>
      </c>
      <c r="D13" s="14">
        <v>3</v>
      </c>
      <c r="E13" s="15">
        <v>4</v>
      </c>
      <c r="F13" s="13">
        <v>5</v>
      </c>
      <c r="G13" s="16">
        <v>6</v>
      </c>
      <c r="H13" s="14">
        <v>7</v>
      </c>
      <c r="I13" s="14">
        <v>8</v>
      </c>
      <c r="J13" s="15">
        <v>9</v>
      </c>
      <c r="K13" s="13">
        <v>10</v>
      </c>
      <c r="L13" s="15">
        <v>11</v>
      </c>
    </row>
    <row r="14" spans="1:12" ht="25.5" x14ac:dyDescent="0.25">
      <c r="A14" s="18" t="s">
        <v>30</v>
      </c>
      <c r="B14" s="19">
        <v>3682687</v>
      </c>
      <c r="C14" s="20"/>
      <c r="D14" s="20"/>
      <c r="E14" s="21"/>
      <c r="F14" s="22"/>
      <c r="G14" s="23"/>
      <c r="H14" s="20"/>
      <c r="I14" s="20"/>
      <c r="J14" s="21"/>
      <c r="K14" s="24" t="s">
        <v>31</v>
      </c>
      <c r="L14" s="25"/>
    </row>
    <row r="15" spans="1:12" ht="26.25" thickBot="1" x14ac:dyDescent="0.3">
      <c r="A15" s="29" t="s">
        <v>33</v>
      </c>
      <c r="B15" s="30"/>
      <c r="C15" s="31"/>
      <c r="D15" s="32">
        <v>14</v>
      </c>
      <c r="E15" s="33"/>
      <c r="F15" s="30"/>
      <c r="G15" s="34"/>
      <c r="H15" s="35"/>
      <c r="I15" s="31"/>
      <c r="J15" s="36"/>
      <c r="K15" s="37" t="s">
        <v>66</v>
      </c>
      <c r="L15" s="38"/>
    </row>
    <row r="16" spans="1:12" ht="26.25" thickBot="1" x14ac:dyDescent="0.3">
      <c r="A16" s="41" t="s">
        <v>35</v>
      </c>
      <c r="B16" s="42"/>
      <c r="C16" s="43">
        <v>1317</v>
      </c>
      <c r="D16" s="32">
        <v>14</v>
      </c>
      <c r="E16" s="44">
        <v>10200</v>
      </c>
      <c r="F16" s="42"/>
      <c r="G16" s="23"/>
      <c r="H16" s="20"/>
      <c r="I16" s="45"/>
      <c r="J16" s="21"/>
      <c r="K16" s="24" t="s">
        <v>36</v>
      </c>
      <c r="L16" s="25"/>
    </row>
    <row r="17" spans="1:12" ht="39" thickBot="1" x14ac:dyDescent="0.3">
      <c r="A17" s="47" t="s">
        <v>37</v>
      </c>
      <c r="B17" s="19">
        <v>3682687</v>
      </c>
      <c r="C17" s="49"/>
      <c r="D17" s="49"/>
      <c r="E17" s="84"/>
      <c r="F17" s="48"/>
      <c r="G17" s="50"/>
      <c r="H17" s="49"/>
      <c r="I17" s="49"/>
      <c r="J17" s="51"/>
      <c r="K17" s="52" t="s">
        <v>38</v>
      </c>
      <c r="L17" s="53"/>
    </row>
    <row r="18" spans="1:12" ht="16.5" thickBot="1" x14ac:dyDescent="0.3">
      <c r="A18" s="126" t="s">
        <v>39</v>
      </c>
      <c r="B18" s="127"/>
      <c r="C18" s="127"/>
      <c r="D18" s="127"/>
      <c r="E18" s="127"/>
      <c r="F18" s="127"/>
      <c r="G18" s="127"/>
      <c r="H18" s="127"/>
      <c r="I18" s="127"/>
      <c r="J18" s="128"/>
      <c r="K18" s="56" t="s">
        <v>40</v>
      </c>
      <c r="L18" s="93">
        <f>SUM(L14:L17)</f>
        <v>0</v>
      </c>
    </row>
    <row r="19" spans="1:12" ht="15" customHeigh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83"/>
    </row>
    <row r="20" spans="1:12" ht="15.75" thickBot="1" x14ac:dyDescent="0.3">
      <c r="A20" s="135" t="s">
        <v>42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67"/>
      <c r="L20" s="67"/>
    </row>
    <row r="21" spans="1:12" ht="30" customHeight="1" thickBot="1" x14ac:dyDescent="0.3">
      <c r="A21" s="114" t="s">
        <v>1</v>
      </c>
      <c r="B21" s="116" t="s">
        <v>2</v>
      </c>
      <c r="C21" s="118"/>
      <c r="D21" s="119" t="s">
        <v>43</v>
      </c>
      <c r="E21" s="120"/>
      <c r="F21" s="121"/>
      <c r="G21" s="121"/>
      <c r="H21" s="129"/>
      <c r="I21" s="130" t="s">
        <v>4</v>
      </c>
      <c r="J21" s="131"/>
      <c r="K21" s="132"/>
      <c r="L21" s="132"/>
    </row>
    <row r="22" spans="1:12" ht="15" customHeight="1" x14ac:dyDescent="0.25">
      <c r="A22" s="115"/>
      <c r="B22" s="109" t="s">
        <v>6</v>
      </c>
      <c r="C22" s="112" t="s">
        <v>45</v>
      </c>
      <c r="D22" s="104" t="s">
        <v>10</v>
      </c>
      <c r="E22" s="105"/>
      <c r="F22" s="106"/>
      <c r="G22" s="107" t="s">
        <v>46</v>
      </c>
      <c r="H22" s="105"/>
      <c r="I22" s="124" t="s">
        <v>12</v>
      </c>
      <c r="J22" s="124" t="s">
        <v>13</v>
      </c>
      <c r="K22" s="125"/>
      <c r="L22" s="125"/>
    </row>
    <row r="23" spans="1:12" ht="18" x14ac:dyDescent="0.25">
      <c r="A23" s="115"/>
      <c r="B23" s="111"/>
      <c r="C23" s="113"/>
      <c r="D23" s="3" t="s">
        <v>16</v>
      </c>
      <c r="E23" s="4" t="s">
        <v>17</v>
      </c>
      <c r="F23" s="4" t="s">
        <v>48</v>
      </c>
      <c r="G23" s="4" t="s">
        <v>19</v>
      </c>
      <c r="H23" s="75" t="s">
        <v>20</v>
      </c>
      <c r="I23" s="137"/>
      <c r="J23" s="137"/>
      <c r="K23" s="125"/>
      <c r="L23" s="125"/>
    </row>
    <row r="24" spans="1:12" x14ac:dyDescent="0.25">
      <c r="A24" s="115"/>
      <c r="B24" s="6" t="s">
        <v>21</v>
      </c>
      <c r="C24" s="8" t="s">
        <v>23</v>
      </c>
      <c r="D24" s="10" t="s">
        <v>25</v>
      </c>
      <c r="E24" s="11" t="s">
        <v>25</v>
      </c>
      <c r="F24" s="8" t="s">
        <v>26</v>
      </c>
      <c r="G24" s="8" t="s">
        <v>26</v>
      </c>
      <c r="H24" s="65" t="s">
        <v>25</v>
      </c>
      <c r="I24" s="137"/>
      <c r="J24" s="8" t="s">
        <v>28</v>
      </c>
      <c r="K24" s="69"/>
      <c r="L24" s="125"/>
    </row>
    <row r="25" spans="1:12" ht="15.75" thickBot="1" x14ac:dyDescent="0.3">
      <c r="A25" s="115"/>
      <c r="B25" s="13">
        <v>1</v>
      </c>
      <c r="C25" s="14">
        <v>2</v>
      </c>
      <c r="D25" s="13">
        <v>3</v>
      </c>
      <c r="E25" s="16">
        <v>4</v>
      </c>
      <c r="F25" s="14">
        <v>5</v>
      </c>
      <c r="G25" s="14">
        <v>6</v>
      </c>
      <c r="H25" s="66">
        <v>7</v>
      </c>
      <c r="I25" s="79">
        <v>8</v>
      </c>
      <c r="J25" s="79">
        <v>9</v>
      </c>
      <c r="K25" s="70"/>
      <c r="L25" s="70"/>
    </row>
    <row r="26" spans="1:12" ht="25.5" x14ac:dyDescent="0.25">
      <c r="A26" s="18" t="s">
        <v>30</v>
      </c>
      <c r="B26" s="19">
        <v>68280</v>
      </c>
      <c r="C26" s="20"/>
      <c r="D26" s="42"/>
      <c r="E26" s="58"/>
      <c r="F26" s="20"/>
      <c r="G26" s="20"/>
      <c r="H26" s="76"/>
      <c r="I26" s="80" t="s">
        <v>49</v>
      </c>
      <c r="J26" s="81"/>
      <c r="K26" s="71"/>
      <c r="L26" s="70"/>
    </row>
    <row r="27" spans="1:12" ht="39" thickBot="1" x14ac:dyDescent="0.3">
      <c r="A27" s="29" t="s">
        <v>51</v>
      </c>
      <c r="B27" s="30"/>
      <c r="C27" s="32">
        <v>14</v>
      </c>
      <c r="D27" s="30"/>
      <c r="E27" s="34"/>
      <c r="F27" s="35"/>
      <c r="G27" s="31"/>
      <c r="H27" s="77"/>
      <c r="I27" s="80" t="s">
        <v>52</v>
      </c>
      <c r="J27" s="81"/>
      <c r="K27" s="71"/>
      <c r="L27" s="70"/>
    </row>
    <row r="28" spans="1:12" ht="26.25" thickBot="1" x14ac:dyDescent="0.3">
      <c r="A28" s="41" t="s">
        <v>35</v>
      </c>
      <c r="B28" s="42"/>
      <c r="C28" s="32">
        <v>14</v>
      </c>
      <c r="D28" s="42"/>
      <c r="E28" s="23"/>
      <c r="F28" s="20"/>
      <c r="G28" s="62"/>
      <c r="H28" s="76"/>
      <c r="I28" s="80" t="s">
        <v>53</v>
      </c>
      <c r="J28" s="81"/>
      <c r="K28" s="71"/>
      <c r="L28" s="70"/>
    </row>
    <row r="29" spans="1:12" ht="38.25" x14ac:dyDescent="0.25">
      <c r="A29" s="47" t="s">
        <v>37</v>
      </c>
      <c r="B29" s="19">
        <v>68280</v>
      </c>
      <c r="C29" s="49"/>
      <c r="D29" s="48"/>
      <c r="E29" s="50"/>
      <c r="F29" s="49"/>
      <c r="G29" s="49"/>
      <c r="H29" s="78"/>
      <c r="I29" s="85" t="s">
        <v>54</v>
      </c>
      <c r="J29" s="86"/>
      <c r="K29" s="71"/>
      <c r="L29" s="70"/>
    </row>
    <row r="30" spans="1:12" ht="16.5" thickBot="1" x14ac:dyDescent="0.3">
      <c r="A30" s="126" t="s">
        <v>39</v>
      </c>
      <c r="B30" s="127"/>
      <c r="C30" s="127"/>
      <c r="D30" s="127"/>
      <c r="E30" s="127"/>
      <c r="F30" s="127"/>
      <c r="G30" s="127"/>
      <c r="H30" s="127"/>
      <c r="I30" s="87" t="s">
        <v>40</v>
      </c>
      <c r="J30" s="92">
        <f>SUM(J26:J29)</f>
        <v>0</v>
      </c>
      <c r="K30" s="72"/>
      <c r="L30" s="73"/>
    </row>
    <row r="31" spans="1:12" ht="21" customHeight="1" thickBot="1" x14ac:dyDescent="0.3">
      <c r="A31" s="135" t="s">
        <v>55</v>
      </c>
      <c r="B31" s="136"/>
      <c r="C31" s="136"/>
      <c r="D31" s="136"/>
      <c r="E31" s="136"/>
      <c r="F31" s="136"/>
      <c r="G31" s="136"/>
      <c r="H31" s="136"/>
      <c r="I31" s="136"/>
      <c r="J31" s="136"/>
      <c r="K31" s="74"/>
      <c r="L31" s="74"/>
    </row>
    <row r="32" spans="1:12" ht="27" customHeight="1" thickBot="1" x14ac:dyDescent="0.3">
      <c r="A32" s="114" t="s">
        <v>1</v>
      </c>
      <c r="B32" s="116" t="s">
        <v>2</v>
      </c>
      <c r="C32" s="117"/>
      <c r="D32" s="119" t="s">
        <v>43</v>
      </c>
      <c r="E32" s="120"/>
      <c r="F32" s="121"/>
      <c r="G32" s="121"/>
      <c r="H32" s="129"/>
      <c r="I32" s="130" t="s">
        <v>4</v>
      </c>
      <c r="J32" s="131"/>
      <c r="K32" s="138"/>
      <c r="L32" s="138"/>
    </row>
    <row r="33" spans="1:13" ht="15" customHeight="1" x14ac:dyDescent="0.25">
      <c r="A33" s="115"/>
      <c r="B33" s="109" t="s">
        <v>6</v>
      </c>
      <c r="C33" s="112" t="s">
        <v>45</v>
      </c>
      <c r="D33" s="104" t="s">
        <v>10</v>
      </c>
      <c r="E33" s="105"/>
      <c r="F33" s="106"/>
      <c r="G33" s="107" t="s">
        <v>46</v>
      </c>
      <c r="H33" s="105"/>
      <c r="I33" s="124" t="s">
        <v>12</v>
      </c>
      <c r="J33" s="124" t="s">
        <v>13</v>
      </c>
      <c r="K33" s="125"/>
      <c r="L33" s="125"/>
    </row>
    <row r="34" spans="1:13" ht="18" x14ac:dyDescent="0.25">
      <c r="A34" s="115"/>
      <c r="B34" s="111"/>
      <c r="C34" s="113"/>
      <c r="D34" s="3" t="s">
        <v>16</v>
      </c>
      <c r="E34" s="4" t="s">
        <v>17</v>
      </c>
      <c r="F34" s="4" t="s">
        <v>48</v>
      </c>
      <c r="G34" s="4" t="s">
        <v>19</v>
      </c>
      <c r="H34" s="75" t="s">
        <v>20</v>
      </c>
      <c r="I34" s="137"/>
      <c r="J34" s="137"/>
      <c r="K34" s="125"/>
      <c r="L34" s="125"/>
    </row>
    <row r="35" spans="1:13" x14ac:dyDescent="0.25">
      <c r="A35" s="115"/>
      <c r="B35" s="6" t="s">
        <v>21</v>
      </c>
      <c r="C35" s="8" t="s">
        <v>23</v>
      </c>
      <c r="D35" s="10" t="s">
        <v>25</v>
      </c>
      <c r="E35" s="11" t="s">
        <v>25</v>
      </c>
      <c r="F35" s="8" t="s">
        <v>26</v>
      </c>
      <c r="G35" s="8" t="s">
        <v>26</v>
      </c>
      <c r="H35" s="65" t="s">
        <v>25</v>
      </c>
      <c r="I35" s="137"/>
      <c r="J35" s="8" t="s">
        <v>28</v>
      </c>
      <c r="K35" s="69"/>
      <c r="L35" s="125"/>
    </row>
    <row r="36" spans="1:13" ht="15.75" thickBot="1" x14ac:dyDescent="0.3">
      <c r="A36" s="115"/>
      <c r="B36" s="13">
        <v>1</v>
      </c>
      <c r="C36" s="14">
        <v>2</v>
      </c>
      <c r="D36" s="13">
        <v>3</v>
      </c>
      <c r="E36" s="16">
        <v>4</v>
      </c>
      <c r="F36" s="14">
        <v>5</v>
      </c>
      <c r="G36" s="14">
        <v>6</v>
      </c>
      <c r="H36" s="66">
        <v>7</v>
      </c>
      <c r="I36" s="79">
        <v>8</v>
      </c>
      <c r="J36" s="79">
        <v>9</v>
      </c>
      <c r="K36" s="70"/>
      <c r="L36" s="70"/>
    </row>
    <row r="37" spans="1:13" ht="25.5" x14ac:dyDescent="0.25">
      <c r="A37" s="18" t="s">
        <v>30</v>
      </c>
      <c r="B37" s="19">
        <v>139950</v>
      </c>
      <c r="C37" s="20"/>
      <c r="D37" s="42"/>
      <c r="E37" s="58"/>
      <c r="F37" s="20"/>
      <c r="G37" s="20"/>
      <c r="H37" s="76"/>
      <c r="I37" s="80" t="s">
        <v>49</v>
      </c>
      <c r="J37" s="81"/>
      <c r="K37" s="71"/>
      <c r="L37" s="70"/>
    </row>
    <row r="38" spans="1:13" ht="39" thickBot="1" x14ac:dyDescent="0.3">
      <c r="A38" s="29" t="s">
        <v>51</v>
      </c>
      <c r="B38" s="30"/>
      <c r="C38" s="32">
        <v>14</v>
      </c>
      <c r="D38" s="30"/>
      <c r="E38" s="34"/>
      <c r="F38" s="35"/>
      <c r="G38" s="31"/>
      <c r="H38" s="77"/>
      <c r="I38" s="80" t="s">
        <v>52</v>
      </c>
      <c r="J38" s="81"/>
      <c r="K38" s="71"/>
      <c r="L38" s="70"/>
    </row>
    <row r="39" spans="1:13" ht="26.25" thickBot="1" x14ac:dyDescent="0.3">
      <c r="A39" s="41" t="s">
        <v>35</v>
      </c>
      <c r="B39" s="42"/>
      <c r="C39" s="32">
        <v>14</v>
      </c>
      <c r="D39" s="42"/>
      <c r="E39" s="23"/>
      <c r="F39" s="20"/>
      <c r="G39" s="62"/>
      <c r="H39" s="76"/>
      <c r="I39" s="80" t="s">
        <v>53</v>
      </c>
      <c r="J39" s="81"/>
      <c r="K39" s="71"/>
      <c r="L39" s="70"/>
    </row>
    <row r="40" spans="1:13" ht="39" thickBot="1" x14ac:dyDescent="0.3">
      <c r="A40" s="47" t="s">
        <v>37</v>
      </c>
      <c r="B40" s="19">
        <v>139950</v>
      </c>
      <c r="C40" s="31"/>
      <c r="D40" s="48"/>
      <c r="E40" s="50"/>
      <c r="F40" s="49"/>
      <c r="G40" s="49"/>
      <c r="H40" s="78"/>
      <c r="I40" s="80" t="s">
        <v>54</v>
      </c>
      <c r="J40" s="81"/>
      <c r="K40" s="71"/>
      <c r="L40" s="70"/>
    </row>
    <row r="41" spans="1:13" ht="16.5" thickBot="1" x14ac:dyDescent="0.3">
      <c r="A41" s="133" t="s">
        <v>56</v>
      </c>
      <c r="B41" s="134"/>
      <c r="C41" s="134"/>
      <c r="D41" s="134"/>
      <c r="E41" s="134"/>
      <c r="F41" s="134"/>
      <c r="G41" s="134"/>
      <c r="H41" s="134"/>
      <c r="I41" s="82" t="s">
        <v>40</v>
      </c>
      <c r="J41" s="91">
        <f>SUM(J37:J40)</f>
        <v>0</v>
      </c>
      <c r="K41" s="72"/>
      <c r="L41" s="73"/>
    </row>
    <row r="42" spans="1:13" ht="15.75" thickBot="1" x14ac:dyDescent="0.3"/>
    <row r="43" spans="1:13" ht="30" customHeight="1" thickBot="1" x14ac:dyDescent="0.3">
      <c r="A43" s="98" t="s">
        <v>64</v>
      </c>
      <c r="B43" s="99"/>
      <c r="C43" s="99"/>
      <c r="D43" s="99"/>
      <c r="E43" s="99"/>
      <c r="F43" s="99"/>
      <c r="G43" s="99"/>
      <c r="H43" s="99"/>
      <c r="I43" s="99"/>
      <c r="J43" s="90"/>
    </row>
    <row r="44" spans="1:13" ht="41.25" customHeight="1" x14ac:dyDescent="0.25"/>
    <row r="45" spans="1:13" ht="16.5" thickBot="1" x14ac:dyDescent="0.3">
      <c r="A45" s="94" t="s">
        <v>62</v>
      </c>
      <c r="B45" s="95"/>
      <c r="C45" s="95"/>
      <c r="D45" s="95"/>
      <c r="E45" s="95"/>
      <c r="F45" s="95"/>
      <c r="G45" s="95"/>
      <c r="H45" s="95"/>
      <c r="I45" s="95"/>
      <c r="J45" s="95"/>
      <c r="M45" s="88"/>
    </row>
    <row r="46" spans="1:13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</row>
    <row r="47" spans="1:13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</row>
    <row r="48" spans="1:13" ht="2.25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</row>
    <row r="49" spans="1:10" hidden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</row>
    <row r="50" spans="1:10" hidden="1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</row>
    <row r="53" spans="1:10" x14ac:dyDescent="0.25">
      <c r="G53" s="96" t="s">
        <v>63</v>
      </c>
      <c r="H53" s="97"/>
      <c r="I53" s="97"/>
      <c r="J53" s="97"/>
    </row>
    <row r="54" spans="1:10" x14ac:dyDescent="0.25">
      <c r="G54" s="97"/>
      <c r="H54" s="97"/>
      <c r="I54" s="97"/>
      <c r="J54" s="97"/>
    </row>
    <row r="55" spans="1:10" x14ac:dyDescent="0.25">
      <c r="G55" s="97"/>
      <c r="H55" s="97"/>
      <c r="I55" s="97"/>
      <c r="J55" s="97"/>
    </row>
    <row r="56" spans="1:10" x14ac:dyDescent="0.25">
      <c r="G56" s="97"/>
      <c r="H56" s="97"/>
      <c r="I56" s="97"/>
      <c r="J56" s="97"/>
    </row>
  </sheetData>
  <mergeCells count="51">
    <mergeCell ref="A8:L8"/>
    <mergeCell ref="A20:J20"/>
    <mergeCell ref="A31:J31"/>
    <mergeCell ref="K33:K34"/>
    <mergeCell ref="L33:L35"/>
    <mergeCell ref="I33:I35"/>
    <mergeCell ref="J33:J34"/>
    <mergeCell ref="L22:L24"/>
    <mergeCell ref="A30:H30"/>
    <mergeCell ref="I32:J32"/>
    <mergeCell ref="K32:L32"/>
    <mergeCell ref="C22:C23"/>
    <mergeCell ref="D22:F22"/>
    <mergeCell ref="G22:H22"/>
    <mergeCell ref="I22:I24"/>
    <mergeCell ref="J22:J23"/>
    <mergeCell ref="A41:H41"/>
    <mergeCell ref="B33:B34"/>
    <mergeCell ref="C33:C34"/>
    <mergeCell ref="D33:F33"/>
    <mergeCell ref="G33:H33"/>
    <mergeCell ref="A32:A36"/>
    <mergeCell ref="B32:C32"/>
    <mergeCell ref="D32:H32"/>
    <mergeCell ref="C10:C11"/>
    <mergeCell ref="D10:D11"/>
    <mergeCell ref="E10:E11"/>
    <mergeCell ref="K22:K23"/>
    <mergeCell ref="A18:J18"/>
    <mergeCell ref="A21:A25"/>
    <mergeCell ref="B21:C21"/>
    <mergeCell ref="D21:H21"/>
    <mergeCell ref="I21:J21"/>
    <mergeCell ref="K21:L21"/>
    <mergeCell ref="B22:B23"/>
    <mergeCell ref="A45:J50"/>
    <mergeCell ref="G53:J56"/>
    <mergeCell ref="A43:I43"/>
    <mergeCell ref="K1:L1"/>
    <mergeCell ref="D3:F3"/>
    <mergeCell ref="A4:L5"/>
    <mergeCell ref="A6:L7"/>
    <mergeCell ref="F10:H10"/>
    <mergeCell ref="I10:J10"/>
    <mergeCell ref="K10:K12"/>
    <mergeCell ref="L10:L11"/>
    <mergeCell ref="A9:A13"/>
    <mergeCell ref="B9:E9"/>
    <mergeCell ref="F9:J9"/>
    <mergeCell ref="K9:L9"/>
    <mergeCell ref="B10:B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O33"/>
    </sheetView>
  </sheetViews>
  <sheetFormatPr defaultRowHeight="15" x14ac:dyDescent="0.25"/>
  <sheetData>
    <row r="1" spans="1:15" ht="15.75" thickBot="1" x14ac:dyDescent="0.3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5.75" thickBot="1" x14ac:dyDescent="0.3">
      <c r="A2" s="114" t="s">
        <v>1</v>
      </c>
      <c r="B2" s="116" t="s">
        <v>2</v>
      </c>
      <c r="C2" s="117"/>
      <c r="D2" s="117"/>
      <c r="E2" s="118"/>
      <c r="F2" s="119" t="s">
        <v>3</v>
      </c>
      <c r="G2" s="120"/>
      <c r="H2" s="121"/>
      <c r="I2" s="121"/>
      <c r="J2" s="122"/>
      <c r="K2" s="119" t="s">
        <v>4</v>
      </c>
      <c r="L2" s="122"/>
      <c r="M2" s="139" t="s">
        <v>5</v>
      </c>
      <c r="N2" s="139"/>
      <c r="O2" s="140"/>
    </row>
    <row r="3" spans="1:15" x14ac:dyDescent="0.25">
      <c r="A3" s="115"/>
      <c r="B3" s="109" t="s">
        <v>6</v>
      </c>
      <c r="C3" s="123" t="s">
        <v>7</v>
      </c>
      <c r="D3" s="123" t="s">
        <v>8</v>
      </c>
      <c r="E3" s="112" t="s">
        <v>9</v>
      </c>
      <c r="F3" s="104" t="s">
        <v>10</v>
      </c>
      <c r="G3" s="105"/>
      <c r="H3" s="106"/>
      <c r="I3" s="107" t="s">
        <v>11</v>
      </c>
      <c r="J3" s="108"/>
      <c r="K3" s="109" t="s">
        <v>12</v>
      </c>
      <c r="L3" s="112" t="s">
        <v>13</v>
      </c>
      <c r="M3" s="109" t="s">
        <v>14</v>
      </c>
      <c r="N3" s="123" t="s">
        <v>12</v>
      </c>
      <c r="O3" s="112" t="s">
        <v>15</v>
      </c>
    </row>
    <row r="4" spans="1:15" ht="18" x14ac:dyDescent="0.25">
      <c r="A4" s="115"/>
      <c r="B4" s="111"/>
      <c r="C4" s="124"/>
      <c r="D4" s="124"/>
      <c r="E4" s="113"/>
      <c r="F4" s="3" t="s">
        <v>16</v>
      </c>
      <c r="G4" s="4" t="s">
        <v>17</v>
      </c>
      <c r="H4" s="4" t="s">
        <v>18</v>
      </c>
      <c r="I4" s="4" t="s">
        <v>19</v>
      </c>
      <c r="J4" s="5" t="s">
        <v>20</v>
      </c>
      <c r="K4" s="110"/>
      <c r="L4" s="113"/>
      <c r="M4" s="111"/>
      <c r="N4" s="141"/>
      <c r="O4" s="113"/>
    </row>
    <row r="5" spans="1:15" x14ac:dyDescent="0.25">
      <c r="A5" s="115"/>
      <c r="B5" s="6" t="s">
        <v>21</v>
      </c>
      <c r="C5" s="7" t="s">
        <v>22</v>
      </c>
      <c r="D5" s="8" t="s">
        <v>23</v>
      </c>
      <c r="E5" s="9" t="s">
        <v>24</v>
      </c>
      <c r="F5" s="10" t="s">
        <v>25</v>
      </c>
      <c r="G5" s="11" t="s">
        <v>25</v>
      </c>
      <c r="H5" s="8" t="s">
        <v>26</v>
      </c>
      <c r="I5" s="8" t="s">
        <v>27</v>
      </c>
      <c r="J5" s="9" t="s">
        <v>25</v>
      </c>
      <c r="K5" s="111"/>
      <c r="L5" s="9" t="s">
        <v>28</v>
      </c>
      <c r="M5" s="11" t="s">
        <v>29</v>
      </c>
      <c r="N5" s="124"/>
      <c r="O5" s="12" t="s">
        <v>28</v>
      </c>
    </row>
    <row r="6" spans="1:15" ht="15.75" thickBot="1" x14ac:dyDescent="0.3">
      <c r="A6" s="115"/>
      <c r="B6" s="13">
        <v>1</v>
      </c>
      <c r="C6" s="14">
        <v>2</v>
      </c>
      <c r="D6" s="14">
        <v>3</v>
      </c>
      <c r="E6" s="15">
        <v>4</v>
      </c>
      <c r="F6" s="13">
        <v>5</v>
      </c>
      <c r="G6" s="16">
        <v>6</v>
      </c>
      <c r="H6" s="14">
        <v>7</v>
      </c>
      <c r="I6" s="14">
        <v>8</v>
      </c>
      <c r="J6" s="15">
        <v>9</v>
      </c>
      <c r="K6" s="13">
        <v>10</v>
      </c>
      <c r="L6" s="15">
        <v>11</v>
      </c>
      <c r="M6" s="16">
        <v>12</v>
      </c>
      <c r="N6" s="14">
        <v>13</v>
      </c>
      <c r="O6" s="17">
        <v>14</v>
      </c>
    </row>
    <row r="7" spans="1:15" ht="38.25" x14ac:dyDescent="0.25">
      <c r="A7" s="18" t="s">
        <v>30</v>
      </c>
      <c r="B7" s="19">
        <v>3682687</v>
      </c>
      <c r="C7" s="20"/>
      <c r="D7" s="20"/>
      <c r="E7" s="21"/>
      <c r="F7" s="22"/>
      <c r="G7" s="23"/>
      <c r="H7" s="20"/>
      <c r="I7" s="20"/>
      <c r="J7" s="21"/>
      <c r="K7" s="24" t="s">
        <v>31</v>
      </c>
      <c r="L7" s="25"/>
      <c r="M7" s="26">
        <v>0.23</v>
      </c>
      <c r="N7" s="27" t="s">
        <v>32</v>
      </c>
      <c r="O7" s="28">
        <f>SUM(L7,(M7*L7))</f>
        <v>0</v>
      </c>
    </row>
    <row r="8" spans="1:15" ht="26.25" thickBot="1" x14ac:dyDescent="0.3">
      <c r="A8" s="29" t="s">
        <v>33</v>
      </c>
      <c r="B8" s="30"/>
      <c r="C8" s="31"/>
      <c r="D8" s="32">
        <v>14</v>
      </c>
      <c r="E8" s="33"/>
      <c r="F8" s="30"/>
      <c r="G8" s="34"/>
      <c r="H8" s="35"/>
      <c r="I8" s="31"/>
      <c r="J8" s="36"/>
      <c r="K8" s="37" t="s">
        <v>34</v>
      </c>
      <c r="L8" s="38"/>
      <c r="M8" s="39">
        <v>0.23</v>
      </c>
      <c r="N8" s="40" t="s">
        <v>32</v>
      </c>
      <c r="O8" s="38">
        <f>SUM(L8,(M8*L8))</f>
        <v>0</v>
      </c>
    </row>
    <row r="9" spans="1:15" ht="38.25" x14ac:dyDescent="0.25">
      <c r="A9" s="41" t="s">
        <v>35</v>
      </c>
      <c r="B9" s="42"/>
      <c r="C9" s="43">
        <v>1317</v>
      </c>
      <c r="D9" s="20"/>
      <c r="E9" s="44">
        <v>10200</v>
      </c>
      <c r="F9" s="42"/>
      <c r="G9" s="23"/>
      <c r="H9" s="20"/>
      <c r="I9" s="45"/>
      <c r="J9" s="21"/>
      <c r="K9" s="24" t="s">
        <v>36</v>
      </c>
      <c r="L9" s="25"/>
      <c r="M9" s="46">
        <v>0.23</v>
      </c>
      <c r="N9" s="27" t="s">
        <v>32</v>
      </c>
      <c r="O9" s="25">
        <f>SUM(L9,(M9*L9))</f>
        <v>0</v>
      </c>
    </row>
    <row r="10" spans="1:15" ht="39" thickBot="1" x14ac:dyDescent="0.3">
      <c r="A10" s="47" t="s">
        <v>37</v>
      </c>
      <c r="B10" s="48"/>
      <c r="C10" s="49"/>
      <c r="D10" s="31"/>
      <c r="E10" s="36"/>
      <c r="F10" s="48"/>
      <c r="G10" s="50"/>
      <c r="H10" s="49"/>
      <c r="I10" s="49"/>
      <c r="J10" s="51"/>
      <c r="K10" s="52" t="s">
        <v>38</v>
      </c>
      <c r="L10" s="53"/>
      <c r="M10" s="54">
        <v>0.23</v>
      </c>
      <c r="N10" s="55" t="s">
        <v>32</v>
      </c>
      <c r="O10" s="38">
        <f>SUM(L10,(M10*L10))</f>
        <v>0</v>
      </c>
    </row>
    <row r="11" spans="1:15" ht="16.5" thickBot="1" x14ac:dyDescent="0.3">
      <c r="A11" s="133" t="s">
        <v>39</v>
      </c>
      <c r="B11" s="134"/>
      <c r="C11" s="134"/>
      <c r="D11" s="134"/>
      <c r="E11" s="134"/>
      <c r="F11" s="134"/>
      <c r="G11" s="134"/>
      <c r="H11" s="134"/>
      <c r="I11" s="134"/>
      <c r="J11" s="142"/>
      <c r="K11" s="56" t="s">
        <v>40</v>
      </c>
      <c r="L11" s="57">
        <f>SUM(L7:L10)</f>
        <v>0</v>
      </c>
      <c r="M11" s="56" t="s">
        <v>41</v>
      </c>
      <c r="N11" s="143">
        <f>SUM(O7,O8,O9,O10)</f>
        <v>0</v>
      </c>
      <c r="O11" s="144"/>
    </row>
    <row r="12" spans="1:15" ht="15.75" thickBot="1" x14ac:dyDescent="0.3">
      <c r="A12" s="135" t="s">
        <v>42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5" ht="15.75" thickBot="1" x14ac:dyDescent="0.3">
      <c r="A13" s="114" t="s">
        <v>1</v>
      </c>
      <c r="B13" s="116" t="s">
        <v>2</v>
      </c>
      <c r="C13" s="117"/>
      <c r="D13" s="119" t="s">
        <v>43</v>
      </c>
      <c r="E13" s="120"/>
      <c r="F13" s="121"/>
      <c r="G13" s="121"/>
      <c r="H13" s="122"/>
      <c r="I13" s="119" t="s">
        <v>4</v>
      </c>
      <c r="J13" s="122"/>
      <c r="K13" s="139" t="s">
        <v>44</v>
      </c>
      <c r="L13" s="139"/>
      <c r="M13" s="140"/>
    </row>
    <row r="14" spans="1:15" x14ac:dyDescent="0.25">
      <c r="A14" s="115"/>
      <c r="B14" s="109" t="s">
        <v>6</v>
      </c>
      <c r="C14" s="112" t="s">
        <v>45</v>
      </c>
      <c r="D14" s="104" t="s">
        <v>10</v>
      </c>
      <c r="E14" s="105"/>
      <c r="F14" s="106"/>
      <c r="G14" s="107" t="s">
        <v>46</v>
      </c>
      <c r="H14" s="108"/>
      <c r="I14" s="109" t="s">
        <v>12</v>
      </c>
      <c r="J14" s="112" t="s">
        <v>13</v>
      </c>
      <c r="K14" s="109" t="s">
        <v>14</v>
      </c>
      <c r="L14" s="123" t="s">
        <v>12</v>
      </c>
      <c r="M14" s="112" t="s">
        <v>47</v>
      </c>
    </row>
    <row r="15" spans="1:15" ht="18" x14ac:dyDescent="0.25">
      <c r="A15" s="115"/>
      <c r="B15" s="111"/>
      <c r="C15" s="113"/>
      <c r="D15" s="3" t="s">
        <v>16</v>
      </c>
      <c r="E15" s="4" t="s">
        <v>17</v>
      </c>
      <c r="F15" s="4" t="s">
        <v>48</v>
      </c>
      <c r="G15" s="4" t="s">
        <v>19</v>
      </c>
      <c r="H15" s="5" t="s">
        <v>20</v>
      </c>
      <c r="I15" s="110"/>
      <c r="J15" s="113"/>
      <c r="K15" s="111"/>
      <c r="L15" s="141"/>
      <c r="M15" s="113"/>
    </row>
    <row r="16" spans="1:15" x14ac:dyDescent="0.25">
      <c r="A16" s="115"/>
      <c r="B16" s="6" t="s">
        <v>21</v>
      </c>
      <c r="C16" s="8" t="s">
        <v>23</v>
      </c>
      <c r="D16" s="10" t="s">
        <v>25</v>
      </c>
      <c r="E16" s="11" t="s">
        <v>25</v>
      </c>
      <c r="F16" s="8" t="s">
        <v>26</v>
      </c>
      <c r="G16" s="8" t="s">
        <v>26</v>
      </c>
      <c r="H16" s="9" t="s">
        <v>25</v>
      </c>
      <c r="I16" s="111"/>
      <c r="J16" s="9" t="s">
        <v>28</v>
      </c>
      <c r="K16" s="11" t="s">
        <v>29</v>
      </c>
      <c r="L16" s="124"/>
      <c r="M16" s="12" t="s">
        <v>28</v>
      </c>
    </row>
    <row r="17" spans="1:13" ht="15.75" thickBot="1" x14ac:dyDescent="0.3">
      <c r="A17" s="115"/>
      <c r="B17" s="13">
        <v>1</v>
      </c>
      <c r="C17" s="14">
        <v>2</v>
      </c>
      <c r="D17" s="13">
        <v>3</v>
      </c>
      <c r="E17" s="16">
        <v>4</v>
      </c>
      <c r="F17" s="14">
        <v>5</v>
      </c>
      <c r="G17" s="14">
        <v>6</v>
      </c>
      <c r="H17" s="15">
        <v>7</v>
      </c>
      <c r="I17" s="13">
        <v>8</v>
      </c>
      <c r="J17" s="15">
        <v>9</v>
      </c>
      <c r="K17" s="16">
        <v>10</v>
      </c>
      <c r="L17" s="14">
        <v>11</v>
      </c>
      <c r="M17" s="17">
        <v>12</v>
      </c>
    </row>
    <row r="18" spans="1:13" ht="38.25" x14ac:dyDescent="0.25">
      <c r="A18" s="18" t="s">
        <v>30</v>
      </c>
      <c r="B18" s="19">
        <v>68280</v>
      </c>
      <c r="C18" s="20"/>
      <c r="D18" s="42"/>
      <c r="E18" s="58"/>
      <c r="F18" s="20"/>
      <c r="G18" s="20"/>
      <c r="H18" s="21"/>
      <c r="I18" s="24" t="s">
        <v>49</v>
      </c>
      <c r="J18" s="59"/>
      <c r="K18" s="26">
        <v>0.23</v>
      </c>
      <c r="L18" s="27" t="s">
        <v>50</v>
      </c>
      <c r="M18" s="60">
        <f>SUM(J18,(J18*K18))</f>
        <v>0</v>
      </c>
    </row>
    <row r="19" spans="1:13" ht="39" thickBot="1" x14ac:dyDescent="0.3">
      <c r="A19" s="29" t="s">
        <v>51</v>
      </c>
      <c r="B19" s="30"/>
      <c r="C19" s="32">
        <v>14</v>
      </c>
      <c r="D19" s="30"/>
      <c r="E19" s="34"/>
      <c r="F19" s="35"/>
      <c r="G19" s="31"/>
      <c r="H19" s="36"/>
      <c r="I19" s="37" t="s">
        <v>52</v>
      </c>
      <c r="J19" s="61"/>
      <c r="K19" s="39">
        <v>0.23</v>
      </c>
      <c r="L19" s="40" t="s">
        <v>50</v>
      </c>
      <c r="M19" s="61">
        <f>SUM(J19,(K19*J19))</f>
        <v>0</v>
      </c>
    </row>
    <row r="20" spans="1:13" ht="38.25" x14ac:dyDescent="0.25">
      <c r="A20" s="41" t="s">
        <v>35</v>
      </c>
      <c r="B20" s="42"/>
      <c r="C20" s="20"/>
      <c r="D20" s="42"/>
      <c r="E20" s="23"/>
      <c r="F20" s="20"/>
      <c r="G20" s="62"/>
      <c r="H20" s="21"/>
      <c r="I20" s="24" t="s">
        <v>53</v>
      </c>
      <c r="J20" s="59"/>
      <c r="K20" s="46">
        <v>0.23</v>
      </c>
      <c r="L20" s="27" t="s">
        <v>50</v>
      </c>
      <c r="M20" s="59">
        <f>SUM(J20,(K20*J20))</f>
        <v>0</v>
      </c>
    </row>
    <row r="21" spans="1:13" ht="39" thickBot="1" x14ac:dyDescent="0.3">
      <c r="A21" s="47" t="s">
        <v>37</v>
      </c>
      <c r="B21" s="48"/>
      <c r="C21" s="31"/>
      <c r="D21" s="48"/>
      <c r="E21" s="50"/>
      <c r="F21" s="49"/>
      <c r="G21" s="49"/>
      <c r="H21" s="63"/>
      <c r="I21" s="52" t="s">
        <v>54</v>
      </c>
      <c r="J21" s="64"/>
      <c r="K21" s="54">
        <v>0.23</v>
      </c>
      <c r="L21" s="55" t="s">
        <v>50</v>
      </c>
      <c r="M21" s="61">
        <f>SUM(J21,(K21*J21))</f>
        <v>0</v>
      </c>
    </row>
    <row r="22" spans="1:13" ht="16.5" thickBot="1" x14ac:dyDescent="0.3">
      <c r="A22" s="133" t="s">
        <v>39</v>
      </c>
      <c r="B22" s="134"/>
      <c r="C22" s="134"/>
      <c r="D22" s="134"/>
      <c r="E22" s="134"/>
      <c r="F22" s="134"/>
      <c r="G22" s="134"/>
      <c r="H22" s="142"/>
      <c r="I22" s="56" t="s">
        <v>40</v>
      </c>
      <c r="J22" s="57">
        <f>SUM(J18:J21)</f>
        <v>0</v>
      </c>
      <c r="K22" s="56" t="s">
        <v>41</v>
      </c>
      <c r="L22" s="143">
        <f>SUM(M18,M19,M20,M21)</f>
        <v>0</v>
      </c>
      <c r="M22" s="144"/>
    </row>
    <row r="23" spans="1:13" ht="15.75" thickBot="1" x14ac:dyDescent="0.3">
      <c r="A23" s="135" t="s">
        <v>55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13" ht="15.75" thickBot="1" x14ac:dyDescent="0.3">
      <c r="A24" s="114" t="s">
        <v>1</v>
      </c>
      <c r="B24" s="116" t="s">
        <v>2</v>
      </c>
      <c r="C24" s="117"/>
      <c r="D24" s="119" t="s">
        <v>43</v>
      </c>
      <c r="E24" s="120"/>
      <c r="F24" s="121"/>
      <c r="G24" s="121"/>
      <c r="H24" s="122"/>
      <c r="I24" s="119" t="s">
        <v>4</v>
      </c>
      <c r="J24" s="122"/>
      <c r="K24" s="139" t="s">
        <v>44</v>
      </c>
      <c r="L24" s="139"/>
      <c r="M24" s="140"/>
    </row>
    <row r="25" spans="1:13" x14ac:dyDescent="0.25">
      <c r="A25" s="115"/>
      <c r="B25" s="109" t="s">
        <v>6</v>
      </c>
      <c r="C25" s="112" t="s">
        <v>45</v>
      </c>
      <c r="D25" s="104" t="s">
        <v>10</v>
      </c>
      <c r="E25" s="105"/>
      <c r="F25" s="106"/>
      <c r="G25" s="107" t="s">
        <v>46</v>
      </c>
      <c r="H25" s="108"/>
      <c r="I25" s="109" t="s">
        <v>12</v>
      </c>
      <c r="J25" s="112" t="s">
        <v>13</v>
      </c>
      <c r="K25" s="109" t="s">
        <v>14</v>
      </c>
      <c r="L25" s="123" t="s">
        <v>12</v>
      </c>
      <c r="M25" s="112" t="s">
        <v>47</v>
      </c>
    </row>
    <row r="26" spans="1:13" ht="18" x14ac:dyDescent="0.25">
      <c r="A26" s="115"/>
      <c r="B26" s="111"/>
      <c r="C26" s="113"/>
      <c r="D26" s="3" t="s">
        <v>16</v>
      </c>
      <c r="E26" s="4" t="s">
        <v>17</v>
      </c>
      <c r="F26" s="4" t="s">
        <v>48</v>
      </c>
      <c r="G26" s="4" t="s">
        <v>19</v>
      </c>
      <c r="H26" s="5" t="s">
        <v>20</v>
      </c>
      <c r="I26" s="110"/>
      <c r="J26" s="113"/>
      <c r="K26" s="111"/>
      <c r="L26" s="141"/>
      <c r="M26" s="113"/>
    </row>
    <row r="27" spans="1:13" x14ac:dyDescent="0.25">
      <c r="A27" s="115"/>
      <c r="B27" s="6" t="s">
        <v>21</v>
      </c>
      <c r="C27" s="8" t="s">
        <v>23</v>
      </c>
      <c r="D27" s="10" t="s">
        <v>25</v>
      </c>
      <c r="E27" s="11" t="s">
        <v>25</v>
      </c>
      <c r="F27" s="8" t="s">
        <v>26</v>
      </c>
      <c r="G27" s="8" t="s">
        <v>26</v>
      </c>
      <c r="H27" s="9" t="s">
        <v>25</v>
      </c>
      <c r="I27" s="111"/>
      <c r="J27" s="9" t="s">
        <v>28</v>
      </c>
      <c r="K27" s="11" t="s">
        <v>29</v>
      </c>
      <c r="L27" s="124"/>
      <c r="M27" s="12" t="s">
        <v>28</v>
      </c>
    </row>
    <row r="28" spans="1:13" ht="15.75" thickBot="1" x14ac:dyDescent="0.3">
      <c r="A28" s="115"/>
      <c r="B28" s="13">
        <v>1</v>
      </c>
      <c r="C28" s="14">
        <v>2</v>
      </c>
      <c r="D28" s="13">
        <v>3</v>
      </c>
      <c r="E28" s="16">
        <v>4</v>
      </c>
      <c r="F28" s="14">
        <v>5</v>
      </c>
      <c r="G28" s="14">
        <v>6</v>
      </c>
      <c r="H28" s="15">
        <v>7</v>
      </c>
      <c r="I28" s="13">
        <v>8</v>
      </c>
      <c r="J28" s="15">
        <v>9</v>
      </c>
      <c r="K28" s="16">
        <v>10</v>
      </c>
      <c r="L28" s="14">
        <v>11</v>
      </c>
      <c r="M28" s="17">
        <v>12</v>
      </c>
    </row>
    <row r="29" spans="1:13" ht="38.25" x14ac:dyDescent="0.25">
      <c r="A29" s="18" t="s">
        <v>30</v>
      </c>
      <c r="B29" s="19">
        <v>139950</v>
      </c>
      <c r="C29" s="20"/>
      <c r="D29" s="42"/>
      <c r="E29" s="58"/>
      <c r="F29" s="20"/>
      <c r="G29" s="20"/>
      <c r="H29" s="21"/>
      <c r="I29" s="24" t="s">
        <v>49</v>
      </c>
      <c r="J29" s="59"/>
      <c r="K29" s="26">
        <v>0.23</v>
      </c>
      <c r="L29" s="27" t="s">
        <v>50</v>
      </c>
      <c r="M29" s="60">
        <f>SUM(J29,(J29*K29))</f>
        <v>0</v>
      </c>
    </row>
    <row r="30" spans="1:13" ht="39" thickBot="1" x14ac:dyDescent="0.3">
      <c r="A30" s="29" t="s">
        <v>51</v>
      </c>
      <c r="B30" s="30"/>
      <c r="C30" s="32">
        <v>14</v>
      </c>
      <c r="D30" s="30"/>
      <c r="E30" s="34"/>
      <c r="F30" s="35"/>
      <c r="G30" s="31"/>
      <c r="H30" s="36"/>
      <c r="I30" s="37" t="s">
        <v>52</v>
      </c>
      <c r="J30" s="61"/>
      <c r="K30" s="39">
        <v>0.23</v>
      </c>
      <c r="L30" s="40" t="s">
        <v>50</v>
      </c>
      <c r="M30" s="61">
        <f>SUM(J30,(K30*J30))</f>
        <v>0</v>
      </c>
    </row>
    <row r="31" spans="1:13" ht="38.25" x14ac:dyDescent="0.25">
      <c r="A31" s="41" t="s">
        <v>35</v>
      </c>
      <c r="B31" s="42"/>
      <c r="C31" s="20"/>
      <c r="D31" s="42"/>
      <c r="E31" s="23"/>
      <c r="F31" s="20"/>
      <c r="G31" s="62"/>
      <c r="H31" s="21"/>
      <c r="I31" s="24" t="s">
        <v>53</v>
      </c>
      <c r="J31" s="59"/>
      <c r="K31" s="46">
        <v>0.23</v>
      </c>
      <c r="L31" s="27" t="s">
        <v>50</v>
      </c>
      <c r="M31" s="59">
        <f>SUM(J31,(K31*J31))</f>
        <v>0</v>
      </c>
    </row>
    <row r="32" spans="1:13" ht="39" thickBot="1" x14ac:dyDescent="0.3">
      <c r="A32" s="47" t="s">
        <v>37</v>
      </c>
      <c r="B32" s="48"/>
      <c r="C32" s="31"/>
      <c r="D32" s="48"/>
      <c r="E32" s="50"/>
      <c r="F32" s="49"/>
      <c r="G32" s="49"/>
      <c r="H32" s="63"/>
      <c r="I32" s="52" t="s">
        <v>54</v>
      </c>
      <c r="J32" s="64"/>
      <c r="K32" s="54">
        <v>0.23</v>
      </c>
      <c r="L32" s="55" t="s">
        <v>50</v>
      </c>
      <c r="M32" s="61">
        <f>SUM(J32,(K32*J32))</f>
        <v>0</v>
      </c>
    </row>
    <row r="33" spans="1:13" ht="16.5" thickBot="1" x14ac:dyDescent="0.3">
      <c r="A33" s="133" t="s">
        <v>56</v>
      </c>
      <c r="B33" s="134"/>
      <c r="C33" s="134"/>
      <c r="D33" s="134"/>
      <c r="E33" s="134"/>
      <c r="F33" s="134"/>
      <c r="G33" s="134"/>
      <c r="H33" s="142"/>
      <c r="I33" s="56" t="s">
        <v>40</v>
      </c>
      <c r="J33" s="57">
        <f>SUM(J29:J32)</f>
        <v>0</v>
      </c>
      <c r="K33" s="56" t="s">
        <v>41</v>
      </c>
      <c r="L33" s="143">
        <f>SUM(M29,M30,M31,M32)</f>
        <v>0</v>
      </c>
      <c r="M33" s="144"/>
    </row>
  </sheetData>
  <mergeCells count="53">
    <mergeCell ref="K25:K26"/>
    <mergeCell ref="L25:L27"/>
    <mergeCell ref="M25:M26"/>
    <mergeCell ref="A33:H33"/>
    <mergeCell ref="L33:M33"/>
    <mergeCell ref="B25:B26"/>
    <mergeCell ref="C25:C26"/>
    <mergeCell ref="D25:F25"/>
    <mergeCell ref="G25:H25"/>
    <mergeCell ref="I25:I27"/>
    <mergeCell ref="J25:J26"/>
    <mergeCell ref="A24:A28"/>
    <mergeCell ref="B24:C24"/>
    <mergeCell ref="D24:H24"/>
    <mergeCell ref="I24:J24"/>
    <mergeCell ref="K24:M24"/>
    <mergeCell ref="A23:M23"/>
    <mergeCell ref="C14:C15"/>
    <mergeCell ref="D14:F14"/>
    <mergeCell ref="G14:H14"/>
    <mergeCell ref="I14:I16"/>
    <mergeCell ref="J14:J15"/>
    <mergeCell ref="K14:K15"/>
    <mergeCell ref="N3:N5"/>
    <mergeCell ref="L14:L16"/>
    <mergeCell ref="M14:M15"/>
    <mergeCell ref="A22:H22"/>
    <mergeCell ref="L22:M22"/>
    <mergeCell ref="A11:J11"/>
    <mergeCell ref="N11:O11"/>
    <mergeCell ref="A12:M12"/>
    <mergeCell ref="A13:A17"/>
    <mergeCell ref="B13:C13"/>
    <mergeCell ref="D13:H13"/>
    <mergeCell ref="I13:J13"/>
    <mergeCell ref="K13:M13"/>
    <mergeCell ref="B14:B15"/>
    <mergeCell ref="A1:O1"/>
    <mergeCell ref="A2:A6"/>
    <mergeCell ref="B2:E2"/>
    <mergeCell ref="F2:J2"/>
    <mergeCell ref="K2:L2"/>
    <mergeCell ref="M2:O2"/>
    <mergeCell ref="B3:B4"/>
    <mergeCell ref="C3:C4"/>
    <mergeCell ref="D3:D4"/>
    <mergeCell ref="E3:E4"/>
    <mergeCell ref="O3:O4"/>
    <mergeCell ref="F3:H3"/>
    <mergeCell ref="I3:J3"/>
    <mergeCell ref="K3:K5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2017-09-18T12:31:43Z</cp:lastPrinted>
  <dcterms:created xsi:type="dcterms:W3CDTF">2017-09-15T11:36:59Z</dcterms:created>
  <dcterms:modified xsi:type="dcterms:W3CDTF">2017-09-25T12:00:27Z</dcterms:modified>
</cp:coreProperties>
</file>