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activeTab="0"/>
  </bookViews>
  <sheets>
    <sheet name="9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'9'!$B$1:$K$23</definedName>
  </definedNames>
  <calcPr fullCalcOnLoad="1"/>
</workbook>
</file>

<file path=xl/sharedStrings.xml><?xml version="1.0" encoding="utf-8"?>
<sst xmlns="http://schemas.openxmlformats.org/spreadsheetml/2006/main" count="42" uniqueCount="31">
  <si>
    <t>Marka i model oferowanego sprzętu, narzędzi i oprogramowania</t>
  </si>
  <si>
    <t>Lp.</t>
  </si>
  <si>
    <t>Rodzaj sprzętu narzędzi i oprogramowania</t>
  </si>
  <si>
    <t>Ilość</t>
  </si>
  <si>
    <t>Cena jednostkowa netto</t>
  </si>
  <si>
    <r>
      <t xml:space="preserve">Wartość netto
</t>
    </r>
    <r>
      <rPr>
        <sz val="9"/>
        <rFont val="Times New Roman"/>
        <family val="1"/>
      </rPr>
      <t>(kol. 4 x kol. 6)</t>
    </r>
  </si>
  <si>
    <t>sztuka</t>
  </si>
  <si>
    <t>FORMULARZ CENOWY</t>
  </si>
  <si>
    <t xml:space="preserve">Razem:  </t>
  </si>
  <si>
    <r>
      <t xml:space="preserve">Wartość 
VAT
</t>
    </r>
    <r>
      <rPr>
        <sz val="9"/>
        <rFont val="Times New Roman"/>
        <family val="1"/>
      </rPr>
      <t>(od kol. 7)</t>
    </r>
  </si>
  <si>
    <t>Jednostka
miary</t>
  </si>
  <si>
    <t xml:space="preserve">                                                                                                                                                                                     ................…………………………….
(podpis i pieczątka uprawomocnionego                                                                                                                                                                                                                           przedstawiciela Wykonawcy)
</t>
  </si>
  <si>
    <t xml:space="preserve">                            ……………………… dnia ………………                                                                                                                                                                  
                                       (miejscowość)                                                                                                                                                                                                         </t>
  </si>
  <si>
    <r>
      <t xml:space="preserve">Stawka VAT
</t>
    </r>
    <r>
      <rPr>
        <sz val="9"/>
        <rFont val="Times New Roman"/>
        <family val="1"/>
      </rPr>
      <t>(%)</t>
    </r>
  </si>
  <si>
    <r>
      <t>Wartość brutto</t>
    </r>
    <r>
      <rPr>
        <sz val="9"/>
        <rFont val="Times New Roman"/>
        <family val="1"/>
      </rPr>
      <t xml:space="preserve">
(kol. 7 + 9)</t>
    </r>
  </si>
  <si>
    <t>X</t>
  </si>
  <si>
    <t>Załącznik nr 2.8. do SIWZ</t>
  </si>
  <si>
    <t>Część 8 – Zakup i dostawa mikroskopów i akcesoriów</t>
  </si>
  <si>
    <t>Zaoferowany sprzęt, narzędzia, oprogramowanie spełniają wymagania określone w Szczegółowym opisie przedmiotu zamówienia, stanowiącym załącznik nr 5.8.do SIWZ.</t>
  </si>
  <si>
    <t>Mikrotom mrożeniowy
 - wg wymagań poz. 1 Szczegółowego opisu przedmiotu zamówienia - Część 8</t>
  </si>
  <si>
    <t>Studencki mikroskop optyczny z kamerą 
 - wg wymagań poz. 2 Szczegółowego opisu przedmiotu zamówienia - Część 8</t>
  </si>
  <si>
    <t>Studencki binokular z kamerą
 - wg wymagań poz. 3 Szczegółowego opisu przedmiotu zamówienia - Część 8</t>
  </si>
  <si>
    <t>Binokular z rejestratorem obrazu 
 - wg wymagań poz. 4 Szczegółowego opisu przedmiotu zamówienia - Część 8</t>
  </si>
  <si>
    <t>Mikroskop optyczny studencki
 - wg wymagań poz. 5 Szczegółowego opisu przedmiotu zamówienia - Część 8</t>
  </si>
  <si>
    <t>Mikroskop stereoskopowy studencki
 - wg wymagań poz. 6 Szczegółowego opisu przedmiotu zamówienia - Część 8</t>
  </si>
  <si>
    <t>Mikroskop optyczny z kamerą dla prowadzącego
 - wg wymagań poz. 7 Szczegółowego opisu przedmiotu zamówienia - Część 8</t>
  </si>
  <si>
    <t>Mikroskop stereoskopowy z kamera dla prowadzącego
 - wg wymagań poz. 8 Szczegółowego opisu przedmiotu zamówienia - Część 8</t>
  </si>
  <si>
    <t>Mikroskop stereoskopowy wysokiej klasy z wysokorozdzielczą kamerą, oprogramowaniem i zestawem komputerowym
 - wg wymagań poz. 9 Szczegółowego opisu przedmiotu zamówienia - Część 8</t>
  </si>
  <si>
    <t>Mikroskop optyczny wysokiej klasy z wysokorozdzielczą kamerą, oprogramowaniem i  komputerem
 - wg wymagań poz. 10 Szczegółowego opisu przedmiotu zamówienia - Część 8</t>
  </si>
  <si>
    <t>Mikroskop metalograficzny z kamerą
 - wg wymagań poz. 11 Szczegółowego opisu przedmiotu zamówienia - Część 8</t>
  </si>
  <si>
    <t>Kamera mikroskopowa
 - wg wymagań poz. 12 Szczegółowego opisu przedmiotu zamówienia - Część 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</si>
</sst>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  <numFmt numFmtId="171" formatCode="#,##0.00_ ;\-#,##0.00\ "/>
    <numFmt numFmtId="172" formatCode="#,##0_ ;\-#,##0\ "/>
    <numFmt numFmtId="173" formatCode="#,##0.0_ ;\-#,##0.0\ "/>
    <numFmt numFmtId="174" formatCode="#,##0.000_ ;\-#,##0.000\ "/>
    <numFmt numFmtId="175" formatCode="0.0"/>
    <numFmt numFmtId="176" formatCode="_-* #,##0.00&quot; zł&quot;_-;\-* #,##0.00&quot; zł&quot;_-;_-* \-??&quot; zł&quot;_-;_-@_-"/>
    <numFmt numFmtId="177" formatCode="#,##0.00\ &quot;zł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Fill="1" applyBorder="1" applyAlignment="1" applyProtection="1">
      <alignment horizontal="center" vertical="center"/>
      <protection locked="0"/>
    </xf>
    <xf numFmtId="9" fontId="8" fillId="0" borderId="12" xfId="60" applyNumberFormat="1" applyFont="1" applyBorder="1" applyAlignment="1" applyProtection="1">
      <alignment vertical="center"/>
      <protection locked="0"/>
    </xf>
    <xf numFmtId="9" fontId="8" fillId="0" borderId="10" xfId="6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 wrapText="1" inden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 wrapText="1" inden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171" fontId="8" fillId="0" borderId="18" xfId="60" applyNumberFormat="1" applyFont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horizontal="right" vertical="center"/>
      <protection/>
    </xf>
    <xf numFmtId="44" fontId="8" fillId="0" borderId="19" xfId="6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43" fontId="8" fillId="0" borderId="11" xfId="60" applyNumberFormat="1" applyFont="1" applyBorder="1" applyAlignment="1" applyProtection="1">
      <alignment vertical="center"/>
      <protection/>
    </xf>
    <xf numFmtId="43" fontId="8" fillId="0" borderId="10" xfId="60" applyNumberFormat="1" applyFont="1" applyBorder="1" applyAlignment="1" applyProtection="1">
      <alignment vertical="center"/>
      <protection/>
    </xf>
    <xf numFmtId="43" fontId="8" fillId="0" borderId="18" xfId="60" applyNumberFormat="1" applyFont="1" applyBorder="1" applyAlignment="1" applyProtection="1">
      <alignment vertical="center"/>
      <protection/>
    </xf>
    <xf numFmtId="43" fontId="8" fillId="0" borderId="13" xfId="60" applyNumberFormat="1" applyFont="1" applyBorder="1" applyAlignment="1" applyProtection="1">
      <alignment vertical="center"/>
      <protection/>
    </xf>
    <xf numFmtId="43" fontId="8" fillId="0" borderId="20" xfId="60" applyNumberFormat="1" applyFont="1" applyBorder="1" applyAlignment="1" applyProtection="1">
      <alignment vertical="center"/>
      <protection/>
    </xf>
    <xf numFmtId="43" fontId="8" fillId="0" borderId="21" xfId="6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textRotation="90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8" fillId="0" borderId="24" xfId="0" applyFont="1" applyFill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horizontal="right" vertical="center"/>
      <protection/>
    </xf>
    <xf numFmtId="0" fontId="8" fillId="0" borderId="26" xfId="0" applyFont="1" applyBorder="1" applyAlignment="1" applyProtection="1">
      <alignment horizontal="right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showGridLines="0" tabSelected="1" view="pageLayout" workbookViewId="0" topLeftCell="A1">
      <selection activeCell="B3" sqref="B3:K3"/>
    </sheetView>
  </sheetViews>
  <sheetFormatPr defaultColWidth="9.00390625" defaultRowHeight="12.75"/>
  <cols>
    <col min="1" max="1" width="1.12109375" style="36" customWidth="1"/>
    <col min="2" max="2" width="4.625" style="35" customWidth="1"/>
    <col min="3" max="3" width="43.25390625" style="36" customWidth="1"/>
    <col min="4" max="4" width="9.375" style="5" customWidth="1"/>
    <col min="5" max="5" width="5.75390625" style="36" customWidth="1"/>
    <col min="6" max="6" width="32.25390625" style="36" customWidth="1"/>
    <col min="7" max="7" width="11.125" style="36" customWidth="1"/>
    <col min="8" max="8" width="12.875" style="36" customWidth="1"/>
    <col min="9" max="9" width="11.125" style="36" customWidth="1"/>
    <col min="10" max="10" width="12.875" style="36" customWidth="1"/>
    <col min="11" max="11" width="12.75390625" style="36" customWidth="1"/>
    <col min="12" max="16384" width="9.125" style="36" customWidth="1"/>
  </cols>
  <sheetData>
    <row r="1" spans="8:11" ht="12.75">
      <c r="H1" s="42" t="s">
        <v>16</v>
      </c>
      <c r="I1" s="42"/>
      <c r="J1" s="42"/>
      <c r="K1" s="43"/>
    </row>
    <row r="2" spans="2:11" ht="24.75" customHeight="1">
      <c r="B2" s="44" t="s">
        <v>7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32.25" customHeight="1" thickBot="1">
      <c r="B3" s="46" t="s">
        <v>17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39.75" customHeight="1">
      <c r="B4" s="37" t="s">
        <v>1</v>
      </c>
      <c r="C4" s="6" t="s">
        <v>2</v>
      </c>
      <c r="D4" s="6" t="s">
        <v>10</v>
      </c>
      <c r="E4" s="6" t="s">
        <v>3</v>
      </c>
      <c r="F4" s="6" t="s">
        <v>0</v>
      </c>
      <c r="G4" s="7" t="s">
        <v>4</v>
      </c>
      <c r="H4" s="7" t="s">
        <v>5</v>
      </c>
      <c r="I4" s="7" t="s">
        <v>13</v>
      </c>
      <c r="J4" s="7" t="s">
        <v>9</v>
      </c>
      <c r="K4" s="8" t="s">
        <v>14</v>
      </c>
    </row>
    <row r="5" spans="2:11" s="39" customFormat="1" ht="15.75" customHeight="1" thickBot="1">
      <c r="B5" s="3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0">
        <v>10</v>
      </c>
    </row>
    <row r="6" spans="2:11" ht="34.5" customHeight="1">
      <c r="B6" s="11">
        <v>1</v>
      </c>
      <c r="C6" s="12" t="s">
        <v>19</v>
      </c>
      <c r="D6" s="13" t="s">
        <v>6</v>
      </c>
      <c r="E6" s="14">
        <v>1</v>
      </c>
      <c r="F6" s="27"/>
      <c r="G6" s="2"/>
      <c r="H6" s="29">
        <f>E6*G6</f>
        <v>0</v>
      </c>
      <c r="I6" s="3"/>
      <c r="J6" s="29">
        <f>H6*I6</f>
        <v>0</v>
      </c>
      <c r="K6" s="32">
        <f>H6+J6</f>
        <v>0</v>
      </c>
    </row>
    <row r="7" spans="2:11" ht="36" customHeight="1">
      <c r="B7" s="15">
        <v>2</v>
      </c>
      <c r="C7" s="16" t="s">
        <v>20</v>
      </c>
      <c r="D7" s="17" t="s">
        <v>6</v>
      </c>
      <c r="E7" s="18">
        <v>10</v>
      </c>
      <c r="F7" s="28"/>
      <c r="G7" s="1"/>
      <c r="H7" s="30">
        <f aca="true" t="shared" si="0" ref="H7:H17">E7*G7</f>
        <v>0</v>
      </c>
      <c r="I7" s="4"/>
      <c r="J7" s="30">
        <f aca="true" t="shared" si="1" ref="J7:J17">H7*I7</f>
        <v>0</v>
      </c>
      <c r="K7" s="33">
        <f aca="true" t="shared" si="2" ref="K7:K17">H7+J7</f>
        <v>0</v>
      </c>
    </row>
    <row r="8" spans="2:11" ht="34.5" customHeight="1">
      <c r="B8" s="15">
        <v>3</v>
      </c>
      <c r="C8" s="16" t="s">
        <v>21</v>
      </c>
      <c r="D8" s="17" t="s">
        <v>6</v>
      </c>
      <c r="E8" s="18">
        <v>10</v>
      </c>
      <c r="F8" s="28"/>
      <c r="G8" s="1"/>
      <c r="H8" s="30">
        <f t="shared" si="0"/>
        <v>0</v>
      </c>
      <c r="I8" s="4"/>
      <c r="J8" s="30">
        <f t="shared" si="1"/>
        <v>0</v>
      </c>
      <c r="K8" s="33">
        <f t="shared" si="2"/>
        <v>0</v>
      </c>
    </row>
    <row r="9" spans="2:11" ht="35.25" customHeight="1">
      <c r="B9" s="15">
        <v>4</v>
      </c>
      <c r="C9" s="16" t="s">
        <v>22</v>
      </c>
      <c r="D9" s="17" t="s">
        <v>6</v>
      </c>
      <c r="E9" s="18">
        <v>1</v>
      </c>
      <c r="F9" s="28"/>
      <c r="G9" s="1"/>
      <c r="H9" s="30">
        <f t="shared" si="0"/>
        <v>0</v>
      </c>
      <c r="I9" s="4"/>
      <c r="J9" s="30">
        <f t="shared" si="1"/>
        <v>0</v>
      </c>
      <c r="K9" s="33">
        <f t="shared" si="2"/>
        <v>0</v>
      </c>
    </row>
    <row r="10" spans="2:11" ht="37.5" customHeight="1">
      <c r="B10" s="15">
        <v>5</v>
      </c>
      <c r="C10" s="16" t="s">
        <v>23</v>
      </c>
      <c r="D10" s="17" t="s">
        <v>6</v>
      </c>
      <c r="E10" s="18">
        <v>8</v>
      </c>
      <c r="F10" s="28"/>
      <c r="G10" s="1"/>
      <c r="H10" s="30">
        <f t="shared" si="0"/>
        <v>0</v>
      </c>
      <c r="I10" s="4"/>
      <c r="J10" s="30">
        <f t="shared" si="1"/>
        <v>0</v>
      </c>
      <c r="K10" s="33">
        <f t="shared" si="2"/>
        <v>0</v>
      </c>
    </row>
    <row r="11" spans="2:11" ht="34.5" customHeight="1">
      <c r="B11" s="15">
        <v>6</v>
      </c>
      <c r="C11" s="16" t="s">
        <v>24</v>
      </c>
      <c r="D11" s="17" t="s">
        <v>6</v>
      </c>
      <c r="E11" s="18">
        <v>8</v>
      </c>
      <c r="F11" s="28"/>
      <c r="G11" s="1"/>
      <c r="H11" s="30">
        <f t="shared" si="0"/>
        <v>0</v>
      </c>
      <c r="I11" s="4"/>
      <c r="J11" s="30">
        <f t="shared" si="1"/>
        <v>0</v>
      </c>
      <c r="K11" s="33">
        <f t="shared" si="2"/>
        <v>0</v>
      </c>
    </row>
    <row r="12" spans="2:11" ht="36.75" customHeight="1">
      <c r="B12" s="15">
        <v>7</v>
      </c>
      <c r="C12" s="16" t="s">
        <v>25</v>
      </c>
      <c r="D12" s="17" t="s">
        <v>6</v>
      </c>
      <c r="E12" s="18">
        <v>1</v>
      </c>
      <c r="F12" s="28"/>
      <c r="G12" s="1"/>
      <c r="H12" s="30">
        <f t="shared" si="0"/>
        <v>0</v>
      </c>
      <c r="I12" s="4"/>
      <c r="J12" s="30">
        <f t="shared" si="1"/>
        <v>0</v>
      </c>
      <c r="K12" s="33">
        <f t="shared" si="2"/>
        <v>0</v>
      </c>
    </row>
    <row r="13" spans="2:11" ht="34.5" customHeight="1">
      <c r="B13" s="15">
        <v>8</v>
      </c>
      <c r="C13" s="16" t="s">
        <v>26</v>
      </c>
      <c r="D13" s="17" t="s">
        <v>6</v>
      </c>
      <c r="E13" s="18">
        <v>1</v>
      </c>
      <c r="F13" s="28"/>
      <c r="G13" s="1"/>
      <c r="H13" s="30">
        <f t="shared" si="0"/>
        <v>0</v>
      </c>
      <c r="I13" s="4"/>
      <c r="J13" s="30">
        <f t="shared" si="1"/>
        <v>0</v>
      </c>
      <c r="K13" s="33">
        <f t="shared" si="2"/>
        <v>0</v>
      </c>
    </row>
    <row r="14" spans="2:11" ht="63" customHeight="1">
      <c r="B14" s="15">
        <v>9</v>
      </c>
      <c r="C14" s="16" t="s">
        <v>27</v>
      </c>
      <c r="D14" s="17" t="s">
        <v>6</v>
      </c>
      <c r="E14" s="18">
        <v>1</v>
      </c>
      <c r="F14" s="28"/>
      <c r="G14" s="1"/>
      <c r="H14" s="30">
        <f t="shared" si="0"/>
        <v>0</v>
      </c>
      <c r="I14" s="4"/>
      <c r="J14" s="30">
        <f t="shared" si="1"/>
        <v>0</v>
      </c>
      <c r="K14" s="33">
        <f t="shared" si="2"/>
        <v>0</v>
      </c>
    </row>
    <row r="15" spans="2:11" ht="63.75" customHeight="1">
      <c r="B15" s="15">
        <v>10</v>
      </c>
      <c r="C15" s="16" t="s">
        <v>28</v>
      </c>
      <c r="D15" s="17" t="s">
        <v>6</v>
      </c>
      <c r="E15" s="18">
        <v>1</v>
      </c>
      <c r="F15" s="28"/>
      <c r="G15" s="1"/>
      <c r="H15" s="30">
        <f t="shared" si="0"/>
        <v>0</v>
      </c>
      <c r="I15" s="4"/>
      <c r="J15" s="30">
        <f t="shared" si="1"/>
        <v>0</v>
      </c>
      <c r="K15" s="33">
        <f t="shared" si="2"/>
        <v>0</v>
      </c>
    </row>
    <row r="16" spans="2:11" ht="38.25" customHeight="1">
      <c r="B16" s="15">
        <v>11</v>
      </c>
      <c r="C16" s="16" t="s">
        <v>29</v>
      </c>
      <c r="D16" s="17" t="s">
        <v>6</v>
      </c>
      <c r="E16" s="18">
        <v>1</v>
      </c>
      <c r="F16" s="28"/>
      <c r="G16" s="1"/>
      <c r="H16" s="30">
        <f t="shared" si="0"/>
        <v>0</v>
      </c>
      <c r="I16" s="4"/>
      <c r="J16" s="30">
        <f t="shared" si="1"/>
        <v>0</v>
      </c>
      <c r="K16" s="33">
        <f t="shared" si="2"/>
        <v>0</v>
      </c>
    </row>
    <row r="17" spans="2:11" ht="34.5" customHeight="1">
      <c r="B17" s="15">
        <v>12</v>
      </c>
      <c r="C17" s="16" t="s">
        <v>30</v>
      </c>
      <c r="D17" s="17" t="s">
        <v>6</v>
      </c>
      <c r="E17" s="18">
        <v>1</v>
      </c>
      <c r="F17" s="28"/>
      <c r="G17" s="1"/>
      <c r="H17" s="30">
        <f t="shared" si="0"/>
        <v>0</v>
      </c>
      <c r="I17" s="4"/>
      <c r="J17" s="30">
        <f t="shared" si="1"/>
        <v>0</v>
      </c>
      <c r="K17" s="33">
        <f t="shared" si="2"/>
        <v>0</v>
      </c>
    </row>
    <row r="18" spans="2:11" ht="24.75" customHeight="1" thickBot="1">
      <c r="B18" s="48" t="s">
        <v>8</v>
      </c>
      <c r="C18" s="49"/>
      <c r="D18" s="49"/>
      <c r="E18" s="49"/>
      <c r="F18" s="49"/>
      <c r="G18" s="50"/>
      <c r="H18" s="31">
        <f>SUM(H6:H17)</f>
        <v>0</v>
      </c>
      <c r="I18" s="19" t="s">
        <v>15</v>
      </c>
      <c r="J18" s="31">
        <f>SUM(J6:J17)</f>
        <v>0</v>
      </c>
      <c r="K18" s="34">
        <f>SUM(K6:K17)</f>
        <v>0</v>
      </c>
    </row>
    <row r="19" spans="2:11" ht="24.75" customHeight="1">
      <c r="B19" s="20"/>
      <c r="C19" s="21"/>
      <c r="D19" s="21"/>
      <c r="E19" s="21"/>
      <c r="F19" s="21"/>
      <c r="G19" s="21"/>
      <c r="H19" s="22"/>
      <c r="I19" s="22"/>
      <c r="J19" s="22"/>
      <c r="K19" s="22"/>
    </row>
    <row r="20" spans="2:11" ht="21" customHeight="1">
      <c r="B20" s="47" t="s">
        <v>18</v>
      </c>
      <c r="C20" s="47"/>
      <c r="D20" s="47"/>
      <c r="E20" s="47"/>
      <c r="F20" s="47"/>
      <c r="G20" s="47"/>
      <c r="H20" s="47"/>
      <c r="I20" s="47"/>
      <c r="J20" s="47"/>
      <c r="K20" s="47"/>
    </row>
    <row r="21" spans="2:11" ht="21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ht="23.25" customHeight="1"/>
    <row r="23" spans="2:11" ht="54.75" customHeight="1">
      <c r="B23" s="24"/>
      <c r="C23" s="25" t="s">
        <v>12</v>
      </c>
      <c r="D23" s="26"/>
      <c r="E23" s="26"/>
      <c r="F23" s="26"/>
      <c r="G23" s="26"/>
      <c r="H23" s="40" t="s">
        <v>11</v>
      </c>
      <c r="I23" s="40"/>
      <c r="J23" s="41"/>
      <c r="K23" s="41"/>
    </row>
    <row r="24" ht="12" customHeight="1"/>
  </sheetData>
  <sheetProtection formatRows="0"/>
  <mergeCells count="6">
    <mergeCell ref="H23:K23"/>
    <mergeCell ref="H1:K1"/>
    <mergeCell ref="B2:K2"/>
    <mergeCell ref="B3:K3"/>
    <mergeCell ref="B20:K20"/>
    <mergeCell ref="B18:G18"/>
  </mergeCells>
  <printOptions/>
  <pageMargins left="0.4330708661417323" right="0.4330708661417323" top="0.984251968503937" bottom="0.984251968503937" header="0.1968503937007874" footer="0.31496062992125984"/>
  <pageSetup fitToHeight="0" fitToWidth="1" horizontalDpi="600" verticalDpi="600" orientation="landscape" paperSize="9" scale="89" r:id="rId2"/>
  <headerFooter alignWithMargins="0">
    <oddHeader>&amp;C&amp;G</oddHeader>
    <oddFooter>&amp;C&amp;G</oddFooter>
  </headerFooter>
  <ignoredErrors>
    <ignoredError sqref="K18 J6:K17 H6:H17" unlockedFormula="1"/>
    <ignoredError sqref="J18" formulaRange="1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Informatyki</dc:creator>
  <cp:keywords/>
  <dc:description/>
  <cp:lastModifiedBy>Zofia</cp:lastModifiedBy>
  <cp:lastPrinted>2018-04-11T11:44:48Z</cp:lastPrinted>
  <dcterms:created xsi:type="dcterms:W3CDTF">2003-10-13T12:33:46Z</dcterms:created>
  <dcterms:modified xsi:type="dcterms:W3CDTF">2018-04-11T11:45:00Z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