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PSL\Desktop\2020\Zapytanie_ofertowe_poczta\"/>
    </mc:Choice>
  </mc:AlternateContent>
  <xr:revisionPtr revIDLastSave="0" documentId="8_{39CFAB4C-DD9D-43CF-AC85-E5A4368360D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definedNames>
    <definedName name="_xlnm.Print_Area" localSheetId="0">Arkusz1!$A$1:$V$153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T37" i="1"/>
  <c r="T38" i="1"/>
  <c r="T39" i="1"/>
  <c r="T40" i="1"/>
  <c r="V17" i="1" l="1"/>
  <c r="V16" i="1"/>
  <c r="V15" i="1"/>
  <c r="V13" i="1"/>
  <c r="V12" i="1"/>
  <c r="V11" i="1"/>
  <c r="V100" i="1" l="1"/>
  <c r="V99" i="1"/>
  <c r="V98" i="1"/>
  <c r="V97" i="1"/>
  <c r="V96" i="1"/>
  <c r="V95" i="1"/>
  <c r="V91" i="1"/>
  <c r="V90" i="1"/>
  <c r="V89" i="1"/>
  <c r="V88" i="1"/>
  <c r="V87" i="1"/>
  <c r="V86" i="1"/>
  <c r="V92" i="1" s="1"/>
  <c r="V82" i="1"/>
  <c r="V81" i="1"/>
  <c r="V80" i="1"/>
  <c r="V79" i="1"/>
  <c r="V78" i="1"/>
  <c r="V77" i="1"/>
  <c r="V73" i="1"/>
  <c r="V72" i="1"/>
  <c r="V71" i="1"/>
  <c r="V70" i="1"/>
  <c r="V69" i="1"/>
  <c r="V68" i="1"/>
  <c r="V64" i="1"/>
  <c r="V63" i="1"/>
  <c r="V62" i="1"/>
  <c r="V61" i="1"/>
  <c r="V60" i="1"/>
  <c r="V59" i="1"/>
  <c r="V18" i="1"/>
  <c r="T51" i="1"/>
  <c r="V51" i="1" s="1"/>
  <c r="T50" i="1"/>
  <c r="V50" i="1" s="1"/>
  <c r="T49" i="1"/>
  <c r="V49" i="1" s="1"/>
  <c r="T48" i="1"/>
  <c r="V48" i="1"/>
  <c r="N51" i="1"/>
  <c r="P51" i="1" s="1"/>
  <c r="N50" i="1"/>
  <c r="P50" i="1" s="1"/>
  <c r="N49" i="1"/>
  <c r="P49" i="1" s="1"/>
  <c r="N48" i="1"/>
  <c r="P48" i="1" s="1"/>
  <c r="V39" i="1"/>
  <c r="V38" i="1"/>
  <c r="V37" i="1"/>
  <c r="V36" i="1"/>
  <c r="N39" i="1"/>
  <c r="P39" i="1" s="1"/>
  <c r="N38" i="1"/>
  <c r="P38" i="1" s="1"/>
  <c r="N37" i="1"/>
  <c r="P37" i="1" s="1"/>
  <c r="N36" i="1"/>
  <c r="P36" i="1" s="1"/>
  <c r="V74" i="1" l="1"/>
  <c r="V83" i="1"/>
  <c r="V65" i="1"/>
  <c r="V101" i="1"/>
  <c r="N32" i="1"/>
  <c r="P32" i="1"/>
  <c r="T32" i="1"/>
  <c r="V32" i="1"/>
  <c r="N33" i="1"/>
  <c r="P33" i="1"/>
  <c r="T33" i="1"/>
  <c r="V33" i="1"/>
  <c r="N34" i="1"/>
  <c r="P34" i="1" s="1"/>
  <c r="T34" i="1"/>
  <c r="V34" i="1" s="1"/>
  <c r="N35" i="1"/>
  <c r="P35" i="1" s="1"/>
  <c r="T35" i="1"/>
  <c r="V35" i="1"/>
  <c r="N40" i="1"/>
  <c r="P40" i="1" s="1"/>
  <c r="V40" i="1"/>
  <c r="N41" i="1"/>
  <c r="P41" i="1" s="1"/>
  <c r="T41" i="1"/>
  <c r="V41" i="1"/>
  <c r="V42" i="1" l="1"/>
  <c r="P42" i="1"/>
  <c r="N146" i="1"/>
  <c r="P146" i="1" s="1"/>
  <c r="T138" i="1"/>
  <c r="V138" i="1" s="1"/>
  <c r="T144" i="1"/>
  <c r="V144" i="1" s="1"/>
  <c r="T143" i="1"/>
  <c r="V143" i="1" s="1"/>
  <c r="T142" i="1"/>
  <c r="V142" i="1" s="1"/>
  <c r="T132" i="1"/>
  <c r="V132" i="1" s="1"/>
  <c r="T133" i="1"/>
  <c r="V133" i="1" s="1"/>
  <c r="T134" i="1"/>
  <c r="V134" i="1" s="1"/>
  <c r="T135" i="1"/>
  <c r="V135" i="1" s="1"/>
  <c r="T136" i="1"/>
  <c r="V136" i="1" s="1"/>
  <c r="T131" i="1"/>
  <c r="V131" i="1" s="1"/>
  <c r="T125" i="1"/>
  <c r="V125" i="1" s="1"/>
  <c r="T126" i="1"/>
  <c r="V126" i="1" s="1"/>
  <c r="T127" i="1"/>
  <c r="V127" i="1" s="1"/>
  <c r="T124" i="1"/>
  <c r="V124" i="1" s="1"/>
  <c r="T123" i="1"/>
  <c r="V123" i="1" s="1"/>
  <c r="T122" i="1"/>
  <c r="V122" i="1" s="1"/>
  <c r="T114" i="1"/>
  <c r="V114" i="1" s="1"/>
  <c r="T115" i="1"/>
  <c r="V115" i="1" s="1"/>
  <c r="T116" i="1"/>
  <c r="V116" i="1" s="1"/>
  <c r="T117" i="1"/>
  <c r="V117" i="1" s="1"/>
  <c r="T118" i="1"/>
  <c r="V118" i="1" s="1"/>
  <c r="T113" i="1"/>
  <c r="V113" i="1" s="1"/>
  <c r="T105" i="1"/>
  <c r="V105" i="1" s="1"/>
  <c r="T106" i="1"/>
  <c r="V106" i="1" s="1"/>
  <c r="T107" i="1"/>
  <c r="V107" i="1" s="1"/>
  <c r="T108" i="1"/>
  <c r="V108" i="1" s="1"/>
  <c r="T109" i="1"/>
  <c r="V109" i="1" s="1"/>
  <c r="T104" i="1"/>
  <c r="V104" i="1" s="1"/>
  <c r="T45" i="1"/>
  <c r="V45" i="1" s="1"/>
  <c r="T46" i="1"/>
  <c r="V46" i="1" s="1"/>
  <c r="T47" i="1"/>
  <c r="V47" i="1" s="1"/>
  <c r="T52" i="1"/>
  <c r="V52" i="1" s="1"/>
  <c r="T53" i="1"/>
  <c r="V53" i="1" s="1"/>
  <c r="T44" i="1"/>
  <c r="V44" i="1" s="1"/>
  <c r="V28" i="1"/>
  <c r="V27" i="1"/>
  <c r="V26" i="1"/>
  <c r="V25" i="1"/>
  <c r="V23" i="1"/>
  <c r="V22" i="1"/>
  <c r="V21" i="1"/>
  <c r="N138" i="1"/>
  <c r="P138" i="1" s="1"/>
  <c r="V145" i="1" l="1"/>
  <c r="V29" i="1"/>
  <c r="V54" i="1"/>
  <c r="V110" i="1"/>
  <c r="V119" i="1"/>
  <c r="V128" i="1"/>
  <c r="V137" i="1"/>
  <c r="N28" i="1"/>
  <c r="P28" i="1" s="1"/>
  <c r="N143" i="1"/>
  <c r="P143" i="1" s="1"/>
  <c r="N144" i="1"/>
  <c r="P144" i="1" s="1"/>
  <c r="N142" i="1"/>
  <c r="P142" i="1" s="1"/>
  <c r="N132" i="1"/>
  <c r="P132" i="1" s="1"/>
  <c r="N133" i="1"/>
  <c r="P133" i="1" s="1"/>
  <c r="N134" i="1"/>
  <c r="P134" i="1" s="1"/>
  <c r="N135" i="1"/>
  <c r="P135" i="1" s="1"/>
  <c r="N136" i="1"/>
  <c r="P136" i="1" s="1"/>
  <c r="N131" i="1"/>
  <c r="P131" i="1" s="1"/>
  <c r="N123" i="1"/>
  <c r="P123" i="1" s="1"/>
  <c r="N124" i="1"/>
  <c r="P124" i="1" s="1"/>
  <c r="N125" i="1"/>
  <c r="P125" i="1" s="1"/>
  <c r="N126" i="1"/>
  <c r="P126" i="1" s="1"/>
  <c r="N127" i="1"/>
  <c r="P127" i="1" s="1"/>
  <c r="N122" i="1"/>
  <c r="P122" i="1" s="1"/>
  <c r="N114" i="1"/>
  <c r="P114" i="1" s="1"/>
  <c r="N115" i="1"/>
  <c r="P115" i="1" s="1"/>
  <c r="N116" i="1"/>
  <c r="P116" i="1" s="1"/>
  <c r="N117" i="1"/>
  <c r="P117" i="1" s="1"/>
  <c r="N118" i="1"/>
  <c r="P118" i="1" s="1"/>
  <c r="N113" i="1"/>
  <c r="P113" i="1" s="1"/>
  <c r="N105" i="1"/>
  <c r="P105" i="1" s="1"/>
  <c r="N106" i="1"/>
  <c r="P106" i="1" s="1"/>
  <c r="N107" i="1"/>
  <c r="P107" i="1" s="1"/>
  <c r="N108" i="1"/>
  <c r="P108" i="1" s="1"/>
  <c r="N109" i="1"/>
  <c r="P109" i="1" s="1"/>
  <c r="N104" i="1"/>
  <c r="P104" i="1" s="1"/>
  <c r="N96" i="1"/>
  <c r="P96" i="1" s="1"/>
  <c r="N97" i="1"/>
  <c r="P97" i="1" s="1"/>
  <c r="N98" i="1"/>
  <c r="P98" i="1" s="1"/>
  <c r="N99" i="1"/>
  <c r="P99" i="1" s="1"/>
  <c r="N100" i="1"/>
  <c r="P100" i="1" s="1"/>
  <c r="N95" i="1"/>
  <c r="P95" i="1" s="1"/>
  <c r="N87" i="1"/>
  <c r="P87" i="1" s="1"/>
  <c r="N88" i="1"/>
  <c r="P88" i="1" s="1"/>
  <c r="N89" i="1"/>
  <c r="P89" i="1" s="1"/>
  <c r="N90" i="1"/>
  <c r="P90" i="1" s="1"/>
  <c r="N91" i="1"/>
  <c r="P91" i="1" s="1"/>
  <c r="N86" i="1"/>
  <c r="P86" i="1" s="1"/>
  <c r="N78" i="1"/>
  <c r="P78" i="1" s="1"/>
  <c r="N79" i="1"/>
  <c r="P79" i="1" s="1"/>
  <c r="N80" i="1"/>
  <c r="P80" i="1" s="1"/>
  <c r="N81" i="1"/>
  <c r="P81" i="1" s="1"/>
  <c r="N82" i="1"/>
  <c r="P82" i="1" s="1"/>
  <c r="N77" i="1"/>
  <c r="P77" i="1" s="1"/>
  <c r="N69" i="1"/>
  <c r="P69" i="1" s="1"/>
  <c r="N70" i="1"/>
  <c r="P70" i="1" s="1"/>
  <c r="N71" i="1"/>
  <c r="P71" i="1" s="1"/>
  <c r="N72" i="1"/>
  <c r="P72" i="1" s="1"/>
  <c r="N73" i="1"/>
  <c r="P73" i="1" s="1"/>
  <c r="N68" i="1"/>
  <c r="P68" i="1" s="1"/>
  <c r="N60" i="1"/>
  <c r="P60" i="1" s="1"/>
  <c r="N61" i="1"/>
  <c r="P61" i="1" s="1"/>
  <c r="N62" i="1"/>
  <c r="P62" i="1" s="1"/>
  <c r="N63" i="1"/>
  <c r="P63" i="1" s="1"/>
  <c r="N64" i="1"/>
  <c r="P64" i="1" s="1"/>
  <c r="N59" i="1"/>
  <c r="P59" i="1" s="1"/>
  <c r="N45" i="1"/>
  <c r="P45" i="1" s="1"/>
  <c r="N46" i="1"/>
  <c r="P46" i="1" s="1"/>
  <c r="N47" i="1"/>
  <c r="P47" i="1" s="1"/>
  <c r="N52" i="1"/>
  <c r="P52" i="1" s="1"/>
  <c r="N53" i="1"/>
  <c r="P53" i="1" s="1"/>
  <c r="N44" i="1"/>
  <c r="P44" i="1" s="1"/>
  <c r="N26" i="1"/>
  <c r="P26" i="1" s="1"/>
  <c r="N27" i="1"/>
  <c r="P27" i="1" s="1"/>
  <c r="N25" i="1"/>
  <c r="P25" i="1" s="1"/>
  <c r="N22" i="1"/>
  <c r="P22" i="1" s="1"/>
  <c r="N23" i="1"/>
  <c r="P23" i="1" s="1"/>
  <c r="N21" i="1"/>
  <c r="P21" i="1" s="1"/>
  <c r="N16" i="1"/>
  <c r="P16" i="1" s="1"/>
  <c r="N17" i="1"/>
  <c r="P17" i="1" s="1"/>
  <c r="N15" i="1"/>
  <c r="P15" i="1" s="1"/>
  <c r="N12" i="1"/>
  <c r="P12" i="1" s="1"/>
  <c r="N13" i="1"/>
  <c r="P13" i="1" s="1"/>
  <c r="N11" i="1"/>
  <c r="P11" i="1" s="1"/>
  <c r="V147" i="1" l="1"/>
  <c r="P145" i="1"/>
  <c r="P137" i="1"/>
  <c r="P128" i="1"/>
  <c r="P119" i="1"/>
  <c r="P110" i="1"/>
  <c r="P74" i="1"/>
  <c r="P65" i="1"/>
  <c r="P83" i="1"/>
  <c r="P101" i="1"/>
  <c r="P92" i="1"/>
  <c r="P54" i="1"/>
  <c r="P29" i="1"/>
  <c r="P18" i="1"/>
  <c r="P147" i="1" l="1"/>
  <c r="T149" i="1" s="1"/>
</calcChain>
</file>

<file path=xl/sharedStrings.xml><?xml version="1.0" encoding="utf-8"?>
<sst xmlns="http://schemas.openxmlformats.org/spreadsheetml/2006/main" count="484" uniqueCount="107">
  <si>
    <t>PRZESYŁKI</t>
  </si>
  <si>
    <t>ZWROTY NIEODEBRANYCH</t>
  </si>
  <si>
    <t>Rodzaj przesyłki</t>
  </si>
  <si>
    <t>Cena netto za 1 szt</t>
  </si>
  <si>
    <t>(ilość orientacyjna) sztuki</t>
  </si>
  <si>
    <t>WARTOŚĆ NETTO</t>
  </si>
  <si>
    <t>VAT</t>
  </si>
  <si>
    <t>WARTOŚĆ BRUTTO</t>
  </si>
  <si>
    <t>I    OBRÓT KRAJOWY</t>
  </si>
  <si>
    <t>a</t>
  </si>
  <si>
    <t>PRZESYŁKI  LISTOWE  NIEREJESTROWANE</t>
  </si>
  <si>
    <t>EKONOMICZNE:</t>
  </si>
  <si>
    <t>zw</t>
  </si>
  <si>
    <t>ponad 350 g</t>
  </si>
  <si>
    <t>do 500 g</t>
  </si>
  <si>
    <t>ponad 500g</t>
  </si>
  <si>
    <t>ponad 1000g</t>
  </si>
  <si>
    <t>do 2000g</t>
  </si>
  <si>
    <t>b</t>
  </si>
  <si>
    <t>PRZESYŁKI LISTOWE REJESTROWANE</t>
  </si>
  <si>
    <t>c</t>
  </si>
  <si>
    <t>PACZKI</t>
  </si>
  <si>
    <t>do 1 kg </t>
  </si>
  <si>
    <t>ponad 1 kg</t>
  </si>
  <si>
    <t>do 2 kg</t>
  </si>
  <si>
    <t>ponad 2 kg</t>
  </si>
  <si>
    <t>do 5 kg</t>
  </si>
  <si>
    <t>ponad 5 kg</t>
  </si>
  <si>
    <t>do 10 kg</t>
  </si>
  <si>
    <t>II OBRÓT ZAGRANICZNY</t>
  </si>
  <si>
    <t>PRZESYŁKI LISTOWE</t>
  </si>
  <si>
    <t>NIEREJESTROWANE EKONOMICZNE</t>
  </si>
  <si>
    <t xml:space="preserve">A </t>
  </si>
  <si>
    <t>do 50 g</t>
  </si>
  <si>
    <t>ponad 50 g</t>
  </si>
  <si>
    <t>do 100g</t>
  </si>
  <si>
    <t>ponad 100 g</t>
  </si>
  <si>
    <t>do 350 g</t>
  </si>
  <si>
    <t>ponad 500 g</t>
  </si>
  <si>
    <t>do 1 000 g</t>
  </si>
  <si>
    <t>do 2 000 g</t>
  </si>
  <si>
    <t xml:space="preserve"> B </t>
  </si>
  <si>
    <t>NIEREJESTROWANE PRIORYTETOWE:</t>
  </si>
  <si>
    <t>Strefa A</t>
  </si>
  <si>
    <t>Strefa B</t>
  </si>
  <si>
    <t xml:space="preserve">B </t>
  </si>
  <si>
    <t>Strefa C</t>
  </si>
  <si>
    <t xml:space="preserve">C </t>
  </si>
  <si>
    <t>Strefa D</t>
  </si>
  <si>
    <t>D</t>
  </si>
  <si>
    <t>REJESTROWANE POLECONE PRIORYTETOWA:</t>
  </si>
  <si>
    <t>A</t>
  </si>
  <si>
    <t>do 100 g</t>
  </si>
  <si>
    <t>B</t>
  </si>
  <si>
    <t xml:space="preserve"> D</t>
  </si>
  <si>
    <t xml:space="preserve">PACZKI </t>
  </si>
  <si>
    <t xml:space="preserve">PRIORYTETOWE   </t>
  </si>
  <si>
    <t xml:space="preserve"> </t>
  </si>
  <si>
    <t>zwroty suma</t>
  </si>
  <si>
    <t>Wartość oferty (wysyłki + zwroty)</t>
  </si>
  <si>
    <t xml:space="preserve">Formularz cenowy </t>
  </si>
  <si>
    <t>do 500g</t>
  </si>
  <si>
    <t>do 1000 g</t>
  </si>
  <si>
    <t>PRIORYTETOWE:</t>
  </si>
  <si>
    <t xml:space="preserve">POTWIERDZENIE ODBIORU </t>
  </si>
  <si>
    <t>ponad 10 kg</t>
  </si>
  <si>
    <t>ponad 20 kg</t>
  </si>
  <si>
    <t>do 20 kg</t>
  </si>
  <si>
    <t>do 30 kg</t>
  </si>
  <si>
    <t>ponad 20kg</t>
  </si>
  <si>
    <t xml:space="preserve">Suma </t>
  </si>
  <si>
    <t xml:space="preserve">R A Z E M </t>
  </si>
  <si>
    <t>PIORYTETOWA</t>
  </si>
  <si>
    <t xml:space="preserve">Kraje europejskie  i Kraje pozaeuropejskie 
</t>
  </si>
  <si>
    <t>ponad 10kg</t>
  </si>
  <si>
    <t>Odbiór wszystkich przesyłek z siedziby zamawiającego</t>
  </si>
  <si>
    <t xml:space="preserve"> usługi jak w przypadku zwrotów, bądź gdy były one świadczone w pojedynczych ilościach w kolumnie „ilość szacunkowa” wpisano wartość 1.  Ilości szacunkowe zostały wprowadzone tylko w celu </t>
  </si>
  <si>
    <t xml:space="preserve"> umożliwienia porównania i oceny złożonych ofert  i nie będą obowiązywały w trakcie realizacji umowy. Skala powyższych usług będzie dostosowana do wielkości wynikających z faktycznego </t>
  </si>
  <si>
    <t>zapotrzebowania a Wykonawca nie będzie dochodził roszczeń z tytułu zmian rodzajowych i liczbowych w trakcie realizacji niniejszego zamówienia.</t>
  </si>
  <si>
    <t xml:space="preserve">Podane szacunkowe miesięczne ilości i rodzaje  przesyłek zostały wyliczone na podstawie uśrednionego zapotrzebowania w roku 2018. W przypadkach, gdy Zamawiający nie jest w  stanie zaplanować rozmiaru , </t>
  </si>
  <si>
    <t xml:space="preserve">Przesyłka listowa: </t>
  </si>
  <si>
    <t>Minimum – wymiary strony adresowej nie mogą być mniejsze niż 90 x 140 mm</t>
  </si>
  <si>
    <t>Paczki pocztowe:</t>
  </si>
  <si>
    <t>Maksimum – żaden z wymiarów nie może przekroczyć: wysokość 300 mm, długość 600 mm, szerokość 500 mm</t>
  </si>
  <si>
    <t xml:space="preserve">                                                                               ………………………………….</t>
  </si>
  <si>
    <t xml:space="preserve">                                                                  </t>
  </si>
  <si>
    <t xml:space="preserve">  podpis uprawnionego przedstawiciela Wykonawcy</t>
  </si>
  <si>
    <t>Wymiary przesyłek listowych wynoszą:</t>
  </si>
  <si>
    <t>Maksimum –suma długości,szerokości i wysokości - 900 mm, przy czym największy z tych wymiarów (długośc) nie może przekroczyć 600 mm</t>
  </si>
  <si>
    <t xml:space="preserve">Gabaryt B </t>
  </si>
  <si>
    <t>Minimum –  jęsli choć jeden z wymiarów przekracza długość 600 mm lub szerokość 500 mm, wysokośc 300 mm</t>
  </si>
  <si>
    <r>
      <rPr>
        <b/>
        <sz val="9"/>
        <color theme="1"/>
        <rFont val="Tahoma"/>
        <family val="2"/>
        <charset val="238"/>
      </rPr>
      <t>Gabaryt A</t>
    </r>
    <r>
      <rPr>
        <sz val="9"/>
        <color theme="1"/>
        <rFont val="Tahoma"/>
        <family val="2"/>
        <charset val="238"/>
      </rPr>
      <t xml:space="preserve"> to paczki o wymiarach:</t>
    </r>
  </si>
  <si>
    <t>Gabaryt A</t>
  </si>
  <si>
    <t>Gabaryt B</t>
  </si>
  <si>
    <t>Minimum – wymiary strony adresowej nie mogą być mniejsze niż 90x14 0mm</t>
  </si>
  <si>
    <t>Maksimum – żaden z wymiarów nie może przekroczyć : wysokość 20 mm, długośc 230 mm, szerokość 160 mm</t>
  </si>
  <si>
    <t>Maksimum – żaden z wymiarów nie może przekroczyć : wysokość 20 mm, długośc 325 mm, szerokość 230 mm</t>
  </si>
  <si>
    <t>Maksimum – suma długości , szerokości i wysokości 900 mm, przy czym największy z tych wymairów (długość) nie może przekroczyc 600 mm</t>
  </si>
  <si>
    <t>Wszystkie wymiary przyjmuje się z tolerancją +/- 2 mm</t>
  </si>
  <si>
    <r>
      <rPr>
        <b/>
        <sz val="9"/>
        <color theme="1"/>
        <rFont val="Tahoma"/>
        <family val="2"/>
        <charset val="238"/>
      </rPr>
      <t>Wymiar 1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</si>
  <si>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2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</si>
  <si>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3</t>
    </r>
    <r>
      <rPr>
        <sz val="9"/>
        <color theme="1"/>
        <rFont val="Tahoma"/>
        <family val="2"/>
        <charset val="238"/>
      </rPr>
      <t xml:space="preserve"> to przesyłki o wymiarach:</t>
    </r>
  </si>
  <si>
    <t>Wymiar 1</t>
  </si>
  <si>
    <t>Wymiar 2</t>
  </si>
  <si>
    <t>Wymiar 3</t>
  </si>
  <si>
    <t>Minimum – wymiary strony adresowej nie mogą być mniejsze niż 90x140mm</t>
  </si>
  <si>
    <t>Maksimum – suma długości i największego obwodu mierzonego w innym kierunku niż długość - 3000 mm, przy czym największy wymiar nie może przekroczyć 1500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</si>
</sst>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1"/>
      <name val="Calibri"/>
      <family val="2"/>
    </font>
    <font>
      <sz val="8"/>
      <color indexed="8"/>
      <name val="Calibri"/>
      <family val="2"/>
      <charset val="238"/>
    </font>
    <font>
      <i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3" xfId="0" applyFont="1" applyFill="1" applyBorder="1" applyAlignment="1">
      <alignment vertical="center" wrapText="1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3" fillId="7" borderId="2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vertical="center" wrapText="1"/>
    </xf>
    <xf numFmtId="2" fontId="8" fillId="7" borderId="13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2" fontId="9" fillId="7" borderId="13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7" borderId="13" xfId="0" applyFont="1" applyFill="1" applyBorder="1" applyAlignment="1">
      <alignment horizontal="right" vertical="center" wrapText="1"/>
    </xf>
    <xf numFmtId="2" fontId="9" fillId="7" borderId="20" xfId="0" applyNumberFormat="1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horizontal="right" vertical="center" wrapText="1"/>
    </xf>
    <xf numFmtId="164" fontId="8" fillId="7" borderId="13" xfId="0" applyNumberFormat="1" applyFont="1" applyFill="1" applyBorder="1" applyAlignment="1">
      <alignment horizontal="right" wrapText="1"/>
    </xf>
    <xf numFmtId="0" fontId="6" fillId="7" borderId="19" xfId="0" applyFont="1" applyFill="1" applyBorder="1" applyAlignment="1">
      <alignment horizontal="right" vertical="center" wrapText="1"/>
    </xf>
    <xf numFmtId="2" fontId="6" fillId="7" borderId="13" xfId="0" applyNumberFormat="1" applyFont="1" applyFill="1" applyBorder="1" applyAlignment="1">
      <alignment horizontal="right" vertical="center" wrapText="1"/>
    </xf>
    <xf numFmtId="2" fontId="13" fillId="7" borderId="13" xfId="0" applyNumberFormat="1" applyFont="1" applyFill="1" applyBorder="1" applyAlignment="1">
      <alignment horizontal="right" vertical="center" wrapText="1"/>
    </xf>
    <xf numFmtId="2" fontId="6" fillId="7" borderId="9" xfId="0" applyNumberFormat="1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right" vertical="center" wrapText="1"/>
    </xf>
    <xf numFmtId="2" fontId="6" fillId="7" borderId="20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right" vertical="center" wrapText="1"/>
    </xf>
    <xf numFmtId="0" fontId="11" fillId="7" borderId="20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wrapText="1"/>
    </xf>
    <xf numFmtId="0" fontId="6" fillId="7" borderId="13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wrapText="1"/>
    </xf>
    <xf numFmtId="164" fontId="8" fillId="7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6" fillId="7" borderId="20" xfId="0" applyFont="1" applyFill="1" applyBorder="1" applyAlignment="1">
      <alignment horizontal="center" vertical="center" wrapText="1"/>
    </xf>
    <xf numFmtId="44" fontId="8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vertical="center" wrapText="1"/>
    </xf>
    <xf numFmtId="44" fontId="8" fillId="7" borderId="9" xfId="0" applyNumberFormat="1" applyFont="1" applyFill="1" applyBorder="1" applyAlignment="1">
      <alignment horizontal="right" vertical="center" wrapText="1"/>
    </xf>
    <xf numFmtId="44" fontId="7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horizontal="right" vertical="center" wrapText="1"/>
    </xf>
    <xf numFmtId="44" fontId="6" fillId="7" borderId="9" xfId="0" applyNumberFormat="1" applyFont="1" applyFill="1" applyBorder="1" applyAlignment="1">
      <alignment horizontal="right" vertical="center" wrapText="1"/>
    </xf>
    <xf numFmtId="44" fontId="9" fillId="7" borderId="1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wrapText="1"/>
    </xf>
    <xf numFmtId="44" fontId="8" fillId="9" borderId="13" xfId="0" applyNumberFormat="1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44" fontId="6" fillId="9" borderId="13" xfId="0" applyNumberFormat="1" applyFont="1" applyFill="1" applyBorder="1" applyAlignment="1">
      <alignment horizontal="right" vertical="center" wrapText="1"/>
    </xf>
    <xf numFmtId="44" fontId="8" fillId="7" borderId="8" xfId="0" applyNumberFormat="1" applyFont="1" applyFill="1" applyBorder="1" applyAlignment="1">
      <alignment horizontal="right" vertical="center" wrapText="1"/>
    </xf>
    <xf numFmtId="44" fontId="6" fillId="7" borderId="8" xfId="0" applyNumberFormat="1" applyFont="1" applyFill="1" applyBorder="1" applyAlignment="1">
      <alignment horizontal="right" vertical="center" wrapText="1"/>
    </xf>
    <xf numFmtId="2" fontId="6" fillId="9" borderId="13" xfId="0" applyNumberFormat="1" applyFont="1" applyFill="1" applyBorder="1" applyAlignment="1">
      <alignment horizontal="right" vertical="center" wrapText="1"/>
    </xf>
    <xf numFmtId="44" fontId="8" fillId="7" borderId="2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3" fillId="7" borderId="23" xfId="0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2" fontId="14" fillId="7" borderId="23" xfId="0" applyNumberFormat="1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44" fontId="9" fillId="9" borderId="13" xfId="0" applyNumberFormat="1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4" fontId="8" fillId="9" borderId="15" xfId="0" applyNumberFormat="1" applyFont="1" applyFill="1" applyBorder="1" applyAlignment="1">
      <alignment horizontal="right" wrapText="1"/>
    </xf>
    <xf numFmtId="0" fontId="6" fillId="9" borderId="18" xfId="0" applyFont="1" applyFill="1" applyBorder="1" applyAlignment="1">
      <alignment horizontal="right" vertical="center" wrapText="1"/>
    </xf>
    <xf numFmtId="44" fontId="8" fillId="9" borderId="18" xfId="0" applyNumberFormat="1" applyFont="1" applyFill="1" applyBorder="1" applyAlignment="1">
      <alignment horizontal="right" vertical="center" wrapText="1"/>
    </xf>
    <xf numFmtId="2" fontId="6" fillId="9" borderId="18" xfId="0" applyNumberFormat="1" applyFont="1" applyFill="1" applyBorder="1" applyAlignment="1">
      <alignment horizontal="right" vertical="center" wrapText="1"/>
    </xf>
    <xf numFmtId="2" fontId="6" fillId="9" borderId="19" xfId="0" applyNumberFormat="1" applyFont="1" applyFill="1" applyBorder="1" applyAlignment="1">
      <alignment horizontal="right" vertical="center" wrapText="1"/>
    </xf>
    <xf numFmtId="2" fontId="9" fillId="9" borderId="18" xfId="0" applyNumberFormat="1" applyFont="1" applyFill="1" applyBorder="1" applyAlignment="1">
      <alignment horizontal="right" vertical="center" wrapText="1"/>
    </xf>
    <xf numFmtId="2" fontId="9" fillId="9" borderId="19" xfId="0" applyNumberFormat="1" applyFont="1" applyFill="1" applyBorder="1" applyAlignment="1">
      <alignment horizontal="right" vertical="center" wrapText="1"/>
    </xf>
    <xf numFmtId="2" fontId="8" fillId="7" borderId="20" xfId="0" applyNumberFormat="1" applyFont="1" applyFill="1" applyBorder="1" applyAlignment="1">
      <alignment horizontal="center" wrapText="1"/>
    </xf>
    <xf numFmtId="0" fontId="4" fillId="9" borderId="17" xfId="0" applyFont="1" applyFill="1" applyBorder="1" applyAlignment="1">
      <alignment vertical="center" wrapText="1"/>
    </xf>
    <xf numFmtId="2" fontId="8" fillId="9" borderId="18" xfId="0" applyNumberFormat="1" applyFont="1" applyFill="1" applyBorder="1" applyAlignment="1">
      <alignment horizontal="center" wrapText="1"/>
    </xf>
    <xf numFmtId="2" fontId="6" fillId="9" borderId="17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0" fontId="10" fillId="7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/>
    </xf>
    <xf numFmtId="44" fontId="6" fillId="7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left" vertical="center" wrapText="1"/>
    </xf>
    <xf numFmtId="164" fontId="8" fillId="9" borderId="18" xfId="0" applyNumberFormat="1" applyFont="1" applyFill="1" applyBorder="1" applyAlignment="1">
      <alignment horizontal="right" wrapText="1"/>
    </xf>
    <xf numFmtId="44" fontId="7" fillId="9" borderId="18" xfId="0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2" fontId="8" fillId="9" borderId="18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/>
    <xf numFmtId="0" fontId="4" fillId="4" borderId="2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right" wrapText="1"/>
    </xf>
    <xf numFmtId="0" fontId="6" fillId="9" borderId="6" xfId="0" applyFont="1" applyFill="1" applyBorder="1" applyAlignment="1">
      <alignment horizontal="right" vertical="center" wrapText="1"/>
    </xf>
    <xf numFmtId="44" fontId="8" fillId="9" borderId="6" xfId="0" applyNumberFormat="1" applyFont="1" applyFill="1" applyBorder="1" applyAlignment="1">
      <alignment horizontal="right" vertical="center" wrapText="1"/>
    </xf>
    <xf numFmtId="0" fontId="17" fillId="0" borderId="0" xfId="0" applyFont="1"/>
    <xf numFmtId="2" fontId="6" fillId="7" borderId="20" xfId="0" applyNumberFormat="1" applyFont="1" applyFill="1" applyBorder="1" applyAlignment="1">
      <alignment horizontal="center" vertical="center" wrapText="1"/>
    </xf>
    <xf numFmtId="2" fontId="9" fillId="9" borderId="13" xfId="0" applyNumberFormat="1" applyFont="1" applyFill="1" applyBorder="1" applyAlignment="1">
      <alignment horizontal="right" vertical="center" wrapText="1"/>
    </xf>
    <xf numFmtId="0" fontId="0" fillId="12" borderId="17" xfId="0" applyFill="1" applyBorder="1" applyAlignment="1">
      <alignment horizontal="center"/>
    </xf>
    <xf numFmtId="0" fontId="18" fillId="12" borderId="18" xfId="0" applyFont="1" applyFill="1" applyBorder="1"/>
    <xf numFmtId="0" fontId="9" fillId="12" borderId="18" xfId="0" applyFont="1" applyFill="1" applyBorder="1" applyAlignment="1">
      <alignment horizontal="right" vertical="center" wrapText="1"/>
    </xf>
    <xf numFmtId="44" fontId="9" fillId="12" borderId="18" xfId="0" applyNumberFormat="1" applyFont="1" applyFill="1" applyBorder="1" applyAlignment="1">
      <alignment horizontal="right" vertical="center" wrapText="1"/>
    </xf>
    <xf numFmtId="2" fontId="8" fillId="12" borderId="18" xfId="0" applyNumberFormat="1" applyFont="1" applyFill="1" applyBorder="1" applyAlignment="1">
      <alignment horizontal="right" vertical="center" wrapText="1"/>
    </xf>
    <xf numFmtId="2" fontId="9" fillId="12" borderId="18" xfId="0" applyNumberFormat="1" applyFont="1" applyFill="1" applyBorder="1" applyAlignment="1">
      <alignment horizontal="right" vertical="center" wrapText="1"/>
    </xf>
    <xf numFmtId="2" fontId="9" fillId="12" borderId="19" xfId="0" applyNumberFormat="1" applyFont="1" applyFill="1" applyBorder="1" applyAlignment="1">
      <alignment horizontal="right" vertical="center" wrapText="1"/>
    </xf>
    <xf numFmtId="2" fontId="20" fillId="12" borderId="13" xfId="0" applyNumberFormat="1" applyFont="1" applyFill="1" applyBorder="1" applyAlignment="1">
      <alignment vertical="center"/>
    </xf>
    <xf numFmtId="0" fontId="9" fillId="12" borderId="13" xfId="0" applyFont="1" applyFill="1" applyBorder="1" applyAlignment="1">
      <alignment horizontal="right" vertical="center" wrapText="1"/>
    </xf>
    <xf numFmtId="9" fontId="9" fillId="12" borderId="13" xfId="0" applyNumberFormat="1" applyFont="1" applyFill="1" applyBorder="1" applyAlignment="1">
      <alignment horizontal="right" vertical="center" wrapText="1"/>
    </xf>
    <xf numFmtId="44" fontId="9" fillId="12" borderId="13" xfId="0" applyNumberFormat="1" applyFont="1" applyFill="1" applyBorder="1" applyAlignment="1">
      <alignment horizontal="right" vertical="center" wrapText="1"/>
    </xf>
    <xf numFmtId="0" fontId="1" fillId="12" borderId="34" xfId="0" applyFont="1" applyFill="1" applyBorder="1" applyAlignment="1"/>
    <xf numFmtId="0" fontId="1" fillId="12" borderId="35" xfId="0" applyFont="1" applyFill="1" applyBorder="1" applyAlignment="1"/>
    <xf numFmtId="0" fontId="1" fillId="12" borderId="36" xfId="0" applyFont="1" applyFill="1" applyBorder="1" applyAlignment="1"/>
    <xf numFmtId="0" fontId="1" fillId="12" borderId="33" xfId="0" applyFont="1" applyFill="1" applyBorder="1" applyAlignment="1"/>
    <xf numFmtId="0" fontId="1" fillId="12" borderId="0" xfId="0" applyFont="1" applyFill="1" applyBorder="1" applyAlignment="1"/>
    <xf numFmtId="0" fontId="1" fillId="12" borderId="37" xfId="0" applyFont="1" applyFill="1" applyBorder="1" applyAlignment="1"/>
    <xf numFmtId="0" fontId="1" fillId="12" borderId="28" xfId="0" applyFont="1" applyFill="1" applyBorder="1" applyAlignment="1"/>
    <xf numFmtId="0" fontId="1" fillId="12" borderId="29" xfId="0" applyFont="1" applyFill="1" applyBorder="1" applyAlignment="1"/>
    <xf numFmtId="0" fontId="1" fillId="12" borderId="32" xfId="0" applyFont="1" applyFill="1" applyBorder="1" applyAlignment="1"/>
    <xf numFmtId="0" fontId="19" fillId="0" borderId="0" xfId="0" applyFont="1"/>
    <xf numFmtId="0" fontId="19" fillId="2" borderId="0" xfId="0" applyFont="1" applyFill="1"/>
    <xf numFmtId="0" fontId="19" fillId="0" borderId="0" xfId="0" applyFont="1" applyFill="1"/>
    <xf numFmtId="0" fontId="19" fillId="0" borderId="6" xfId="0" applyFont="1" applyBorder="1"/>
    <xf numFmtId="0" fontId="19" fillId="2" borderId="6" xfId="0" applyFont="1" applyFill="1" applyBorder="1"/>
    <xf numFmtId="0" fontId="19" fillId="0" borderId="6" xfId="0" applyFont="1" applyFill="1" applyBorder="1"/>
    <xf numFmtId="0" fontId="19" fillId="0" borderId="7" xfId="0" applyFont="1" applyBorder="1"/>
    <xf numFmtId="0" fontId="21" fillId="0" borderId="11" xfId="0" applyFont="1" applyBorder="1"/>
    <xf numFmtId="0" fontId="21" fillId="0" borderId="0" xfId="0" applyFont="1" applyBorder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12" xfId="0" applyFont="1" applyBorder="1"/>
    <xf numFmtId="0" fontId="22" fillId="0" borderId="11" xfId="0" applyFont="1" applyBorder="1"/>
    <xf numFmtId="0" fontId="21" fillId="0" borderId="14" xfId="0" applyFont="1" applyBorder="1"/>
    <xf numFmtId="0" fontId="21" fillId="0" borderId="15" xfId="0" applyFont="1" applyBorder="1"/>
    <xf numFmtId="0" fontId="21" fillId="2" borderId="15" xfId="0" applyFont="1" applyFill="1" applyBorder="1"/>
    <xf numFmtId="0" fontId="21" fillId="0" borderId="15" xfId="0" applyFont="1" applyFill="1" applyBorder="1"/>
    <xf numFmtId="0" fontId="21" fillId="0" borderId="16" xfId="0" applyFont="1" applyBorder="1"/>
    <xf numFmtId="0" fontId="23" fillId="0" borderId="5" xfId="0" applyFont="1" applyBorder="1" applyAlignment="1"/>
    <xf numFmtId="0" fontId="23" fillId="0" borderId="6" xfId="0" applyFont="1" applyBorder="1" applyAlignment="1"/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5" xfId="0" applyFont="1" applyBorder="1"/>
    <xf numFmtId="0" fontId="21" fillId="0" borderId="6" xfId="0" applyFont="1" applyBorder="1"/>
    <xf numFmtId="0" fontId="21" fillId="2" borderId="6" xfId="0" applyFont="1" applyFill="1" applyBorder="1"/>
    <xf numFmtId="0" fontId="21" fillId="0" borderId="6" xfId="0" applyFont="1" applyFill="1" applyBorder="1"/>
    <xf numFmtId="0" fontId="21" fillId="0" borderId="7" xfId="0" applyFont="1" applyBorder="1"/>
    <xf numFmtId="0" fontId="19" fillId="0" borderId="15" xfId="0" applyFont="1" applyBorder="1"/>
    <xf numFmtId="0" fontId="19" fillId="2" borderId="15" xfId="0" applyFont="1" applyFill="1" applyBorder="1"/>
    <xf numFmtId="0" fontId="19" fillId="0" borderId="15" xfId="0" applyFont="1" applyFill="1" applyBorder="1"/>
    <xf numFmtId="0" fontId="19" fillId="0" borderId="16" xfId="0" applyFont="1" applyBorder="1"/>
    <xf numFmtId="0" fontId="21" fillId="0" borderId="13" xfId="0" applyFont="1" applyBorder="1"/>
    <xf numFmtId="0" fontId="10" fillId="9" borderId="14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vertical="center" wrapText="1"/>
    </xf>
    <xf numFmtId="0" fontId="16" fillId="7" borderId="18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wrapText="1"/>
    </xf>
    <xf numFmtId="0" fontId="4" fillId="11" borderId="41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/>
    <xf numFmtId="0" fontId="0" fillId="0" borderId="33" xfId="0" applyBorder="1" applyAlignment="1"/>
    <xf numFmtId="0" fontId="4" fillId="5" borderId="13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2" fontId="1" fillId="12" borderId="2" xfId="0" applyNumberFormat="1" applyFont="1" applyFill="1" applyBorder="1" applyAlignment="1">
      <alignment wrapText="1"/>
    </xf>
    <xf numFmtId="0" fontId="1" fillId="12" borderId="3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7" borderId="13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9" fillId="7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184"/>
  <sheetViews>
    <sheetView tabSelected="1" zoomScaleNormal="100" workbookViewId="0">
      <selection activeCell="R2" sqref="R2"/>
    </sheetView>
  </sheetViews>
  <sheetFormatPr defaultRowHeight="14.4" x14ac:dyDescent="0.3"/>
  <cols>
    <col min="1" max="1" width="4.109375" customWidth="1"/>
    <col min="2" max="2" width="5.88671875" customWidth="1"/>
    <col min="3" max="3" width="9" customWidth="1"/>
    <col min="5" max="5" width="2.88671875" customWidth="1"/>
    <col min="6" max="7" width="9.109375" hidden="1" customWidth="1"/>
    <col min="9" max="9" width="3.33203125" customWidth="1"/>
    <col min="10" max="11" width="9.109375" hidden="1" customWidth="1"/>
    <col min="12" max="12" width="11.109375" customWidth="1"/>
    <col min="13" max="13" width="12.5546875" customWidth="1"/>
    <col min="14" max="14" width="14.33203125" customWidth="1"/>
    <col min="15" max="15" width="10.109375" customWidth="1"/>
    <col min="16" max="16" width="13.6640625" customWidth="1"/>
    <col min="17" max="17" width="2.5546875" style="1" customWidth="1"/>
    <col min="18" max="18" width="11" style="2" customWidth="1"/>
    <col min="19" max="19" width="16.109375" customWidth="1"/>
    <col min="20" max="20" width="16.5546875" customWidth="1"/>
    <col min="21" max="21" width="9.5546875" customWidth="1"/>
    <col min="22" max="22" width="14.109375" customWidth="1"/>
    <col min="23" max="24" width="9.5546875" bestFit="1" customWidth="1"/>
    <col min="38" max="38" width="9.109375" customWidth="1"/>
  </cols>
  <sheetData>
    <row r="2" spans="2:26" x14ac:dyDescent="0.3">
      <c r="B2" s="261" t="s">
        <v>60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T2" s="230"/>
      <c r="U2" s="230"/>
      <c r="V2" s="230"/>
    </row>
    <row r="3" spans="2:26" ht="15" thickBot="1" x14ac:dyDescent="0.35"/>
    <row r="4" spans="2:26" ht="15" thickBot="1" x14ac:dyDescent="0.35">
      <c r="L4" s="231" t="s">
        <v>0</v>
      </c>
      <c r="M4" s="232"/>
      <c r="N4" s="232"/>
      <c r="O4" s="232"/>
      <c r="P4" s="232"/>
      <c r="Q4" s="9"/>
      <c r="R4" s="232" t="s">
        <v>1</v>
      </c>
      <c r="S4" s="232"/>
      <c r="T4" s="232"/>
      <c r="U4" s="232"/>
      <c r="V4" s="233"/>
    </row>
    <row r="5" spans="2:26" x14ac:dyDescent="0.3">
      <c r="B5" s="234" t="s">
        <v>2</v>
      </c>
      <c r="C5" s="235"/>
      <c r="D5" s="235"/>
      <c r="E5" s="235"/>
      <c r="F5" s="235"/>
      <c r="G5" s="235"/>
      <c r="H5" s="235"/>
      <c r="I5" s="235"/>
      <c r="J5" s="235"/>
      <c r="K5" s="236"/>
      <c r="L5" s="243" t="s">
        <v>3</v>
      </c>
      <c r="M5" s="243" t="s">
        <v>4</v>
      </c>
      <c r="N5" s="244" t="s">
        <v>5</v>
      </c>
      <c r="O5" s="243" t="s">
        <v>6</v>
      </c>
      <c r="P5" s="246" t="s">
        <v>7</v>
      </c>
      <c r="Q5" s="10"/>
      <c r="R5" s="239" t="s">
        <v>3</v>
      </c>
      <c r="S5" s="243" t="s">
        <v>4</v>
      </c>
      <c r="T5" s="244" t="s">
        <v>5</v>
      </c>
      <c r="U5" s="243" t="s">
        <v>6</v>
      </c>
      <c r="V5" s="247" t="s">
        <v>7</v>
      </c>
    </row>
    <row r="6" spans="2:26" x14ac:dyDescent="0.3">
      <c r="B6" s="237"/>
      <c r="C6" s="238"/>
      <c r="D6" s="238"/>
      <c r="E6" s="238"/>
      <c r="F6" s="238"/>
      <c r="G6" s="238"/>
      <c r="H6" s="238"/>
      <c r="I6" s="238"/>
      <c r="J6" s="238"/>
      <c r="K6" s="239"/>
      <c r="L6" s="243"/>
      <c r="M6" s="243"/>
      <c r="N6" s="245"/>
      <c r="O6" s="243"/>
      <c r="P6" s="237"/>
      <c r="Q6" s="10"/>
      <c r="R6" s="239"/>
      <c r="S6" s="243"/>
      <c r="T6" s="245"/>
      <c r="U6" s="243"/>
      <c r="V6" s="243"/>
    </row>
    <row r="7" spans="2:26" ht="15" thickBot="1" x14ac:dyDescent="0.35">
      <c r="B7" s="240"/>
      <c r="C7" s="241"/>
      <c r="D7" s="241"/>
      <c r="E7" s="241"/>
      <c r="F7" s="241"/>
      <c r="G7" s="241"/>
      <c r="H7" s="241"/>
      <c r="I7" s="241"/>
      <c r="J7" s="241"/>
      <c r="K7" s="242"/>
      <c r="L7" s="244"/>
      <c r="M7" s="244"/>
      <c r="N7" s="245"/>
      <c r="O7" s="244"/>
      <c r="P7" s="240"/>
      <c r="Q7" s="11"/>
      <c r="R7" s="242"/>
      <c r="S7" s="244"/>
      <c r="T7" s="245"/>
      <c r="U7" s="244"/>
      <c r="V7" s="244"/>
    </row>
    <row r="8" spans="2:26" x14ac:dyDescent="0.3">
      <c r="B8" s="248" t="s">
        <v>8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8"/>
      <c r="S8" s="248"/>
      <c r="T8" s="3"/>
      <c r="U8" s="3"/>
      <c r="V8" s="3"/>
    </row>
    <row r="9" spans="2:26" x14ac:dyDescent="0.3">
      <c r="B9" s="245" t="s">
        <v>9</v>
      </c>
      <c r="C9" s="250" t="s">
        <v>10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</row>
    <row r="10" spans="2:26" x14ac:dyDescent="0.3">
      <c r="B10" s="245"/>
      <c r="C10" s="224" t="s">
        <v>11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</row>
    <row r="11" spans="2:26" ht="15" customHeight="1" x14ac:dyDescent="0.3">
      <c r="B11" s="245"/>
      <c r="C11" s="166" t="s">
        <v>102</v>
      </c>
      <c r="D11" s="211"/>
      <c r="E11" s="211"/>
      <c r="F11" s="211"/>
      <c r="G11" s="211"/>
      <c r="H11" s="211" t="s">
        <v>61</v>
      </c>
      <c r="I11" s="211"/>
      <c r="J11" s="211"/>
      <c r="K11" s="211"/>
      <c r="L11" s="41"/>
      <c r="M11" s="19">
        <v>3200</v>
      </c>
      <c r="N11" s="56">
        <f>L11*M11</f>
        <v>0</v>
      </c>
      <c r="O11" s="19" t="s">
        <v>12</v>
      </c>
      <c r="P11" s="56">
        <f>N11</f>
        <v>0</v>
      </c>
      <c r="Q11" s="19"/>
      <c r="R11" s="41"/>
      <c r="S11" s="19">
        <v>10</v>
      </c>
      <c r="T11" s="41"/>
      <c r="U11" s="19" t="s">
        <v>12</v>
      </c>
      <c r="V11" s="15">
        <f>S11*T11</f>
        <v>0</v>
      </c>
      <c r="X11" s="4"/>
      <c r="Z11" s="4"/>
    </row>
    <row r="12" spans="2:26" ht="15" customHeight="1" x14ac:dyDescent="0.3">
      <c r="B12" s="245"/>
      <c r="C12" s="166" t="s">
        <v>103</v>
      </c>
      <c r="D12" s="212" t="s">
        <v>15</v>
      </c>
      <c r="E12" s="225"/>
      <c r="F12" s="37"/>
      <c r="G12" s="37"/>
      <c r="H12" s="212" t="s">
        <v>62</v>
      </c>
      <c r="I12" s="225"/>
      <c r="J12" s="37"/>
      <c r="K12" s="37"/>
      <c r="L12" s="42"/>
      <c r="M12" s="19">
        <v>300</v>
      </c>
      <c r="N12" s="56">
        <f t="shared" ref="N12:N13" si="0">L12*M12</f>
        <v>0</v>
      </c>
      <c r="O12" s="19" t="s">
        <v>12</v>
      </c>
      <c r="P12" s="56">
        <f>N12</f>
        <v>0</v>
      </c>
      <c r="Q12" s="19"/>
      <c r="R12" s="42"/>
      <c r="S12" s="19">
        <v>10</v>
      </c>
      <c r="T12" s="42"/>
      <c r="U12" s="19" t="s">
        <v>12</v>
      </c>
      <c r="V12" s="15">
        <f>T12*S12</f>
        <v>0</v>
      </c>
      <c r="X12" s="4"/>
      <c r="Z12" s="4"/>
    </row>
    <row r="13" spans="2:26" x14ac:dyDescent="0.3">
      <c r="B13" s="245"/>
      <c r="C13" s="166" t="s">
        <v>104</v>
      </c>
      <c r="D13" s="211" t="s">
        <v>16</v>
      </c>
      <c r="E13" s="211"/>
      <c r="F13" s="211"/>
      <c r="G13" s="211"/>
      <c r="H13" s="211" t="s">
        <v>17</v>
      </c>
      <c r="I13" s="211"/>
      <c r="J13" s="211"/>
      <c r="K13" s="211"/>
      <c r="L13" s="42"/>
      <c r="M13" s="19">
        <v>300</v>
      </c>
      <c r="N13" s="56">
        <f t="shared" si="0"/>
        <v>0</v>
      </c>
      <c r="O13" s="19" t="s">
        <v>12</v>
      </c>
      <c r="P13" s="56">
        <f>N13</f>
        <v>0</v>
      </c>
      <c r="Q13" s="37"/>
      <c r="R13" s="42"/>
      <c r="S13" s="19">
        <v>10</v>
      </c>
      <c r="T13" s="42"/>
      <c r="U13" s="19" t="s">
        <v>12</v>
      </c>
      <c r="V13" s="15">
        <f>T13*S13</f>
        <v>0</v>
      </c>
      <c r="X13" s="4"/>
      <c r="Z13" s="4"/>
    </row>
    <row r="14" spans="2:26" x14ac:dyDescent="0.3">
      <c r="B14" s="44"/>
      <c r="C14" s="224" t="s">
        <v>72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X14" s="4"/>
      <c r="Z14" s="4"/>
    </row>
    <row r="15" spans="2:26" x14ac:dyDescent="0.3">
      <c r="B15" s="44"/>
      <c r="C15" s="166" t="s">
        <v>102</v>
      </c>
      <c r="D15" s="211"/>
      <c r="E15" s="211"/>
      <c r="F15" s="211"/>
      <c r="G15" s="211"/>
      <c r="H15" s="211" t="s">
        <v>61</v>
      </c>
      <c r="I15" s="211"/>
      <c r="J15" s="211"/>
      <c r="K15" s="211"/>
      <c r="L15" s="41"/>
      <c r="M15" s="19">
        <v>520</v>
      </c>
      <c r="N15" s="56">
        <f>L15*M15</f>
        <v>0</v>
      </c>
      <c r="O15" s="19" t="s">
        <v>12</v>
      </c>
      <c r="P15" s="56">
        <f>N15</f>
        <v>0</v>
      </c>
      <c r="Q15" s="19"/>
      <c r="R15" s="41"/>
      <c r="S15" s="19">
        <v>15</v>
      </c>
      <c r="T15" s="41"/>
      <c r="U15" s="19" t="s">
        <v>12</v>
      </c>
      <c r="V15" s="15">
        <f>S15*T15</f>
        <v>0</v>
      </c>
      <c r="X15" s="4"/>
      <c r="Z15" s="4"/>
    </row>
    <row r="16" spans="2:26" x14ac:dyDescent="0.3">
      <c r="B16" s="44"/>
      <c r="C16" s="166" t="s">
        <v>103</v>
      </c>
      <c r="D16" s="212" t="s">
        <v>15</v>
      </c>
      <c r="E16" s="225"/>
      <c r="F16" s="45"/>
      <c r="G16" s="45"/>
      <c r="H16" s="212" t="s">
        <v>62</v>
      </c>
      <c r="I16" s="225"/>
      <c r="J16" s="45"/>
      <c r="K16" s="45"/>
      <c r="L16" s="42"/>
      <c r="M16" s="19">
        <v>250</v>
      </c>
      <c r="N16" s="56">
        <f t="shared" ref="N16:N17" si="1">L16*M16</f>
        <v>0</v>
      </c>
      <c r="O16" s="19" t="s">
        <v>12</v>
      </c>
      <c r="P16" s="56">
        <f>N16</f>
        <v>0</v>
      </c>
      <c r="Q16" s="19"/>
      <c r="R16" s="42"/>
      <c r="S16" s="19">
        <v>15</v>
      </c>
      <c r="T16" s="42"/>
      <c r="U16" s="19" t="s">
        <v>12</v>
      </c>
      <c r="V16" s="15">
        <f>S16*T16</f>
        <v>0</v>
      </c>
      <c r="X16" s="4"/>
      <c r="Z16" s="4"/>
    </row>
    <row r="17" spans="2:28" x14ac:dyDescent="0.3">
      <c r="B17" s="44"/>
      <c r="C17" s="166" t="s">
        <v>104</v>
      </c>
      <c r="D17" s="226" t="s">
        <v>16</v>
      </c>
      <c r="E17" s="226"/>
      <c r="F17" s="226"/>
      <c r="G17" s="226"/>
      <c r="H17" s="226" t="s">
        <v>17</v>
      </c>
      <c r="I17" s="226"/>
      <c r="J17" s="226"/>
      <c r="K17" s="226"/>
      <c r="L17" s="94"/>
      <c r="M17" s="33">
        <v>75</v>
      </c>
      <c r="N17" s="72">
        <f t="shared" si="1"/>
        <v>0</v>
      </c>
      <c r="O17" s="33" t="s">
        <v>12</v>
      </c>
      <c r="P17" s="72">
        <f>N17</f>
        <v>0</v>
      </c>
      <c r="Q17" s="45"/>
      <c r="R17" s="94"/>
      <c r="S17" s="19">
        <v>15</v>
      </c>
      <c r="T17" s="94"/>
      <c r="U17" s="19" t="s">
        <v>12</v>
      </c>
      <c r="V17" s="18">
        <f>S17*T17</f>
        <v>0</v>
      </c>
      <c r="X17" s="4"/>
      <c r="Z17" s="4"/>
    </row>
    <row r="18" spans="2:28" x14ac:dyDescent="0.3">
      <c r="B18" s="63"/>
      <c r="C18" s="95"/>
      <c r="D18" s="86"/>
      <c r="E18" s="86"/>
      <c r="F18" s="86"/>
      <c r="G18" s="86"/>
      <c r="H18" s="86"/>
      <c r="I18" s="86"/>
      <c r="J18" s="86"/>
      <c r="K18" s="86"/>
      <c r="L18" s="96"/>
      <c r="M18" s="88"/>
      <c r="N18" s="89"/>
      <c r="O18" s="64" t="s">
        <v>70</v>
      </c>
      <c r="P18" s="65">
        <f>P11+P12+P13+P15+P16+P17</f>
        <v>0</v>
      </c>
      <c r="Q18" s="86"/>
      <c r="R18" s="97"/>
      <c r="S18" s="88"/>
      <c r="T18" s="92"/>
      <c r="U18" s="98" t="s">
        <v>70</v>
      </c>
      <c r="V18" s="93">
        <f>V11+V12+V13+V15+V16+V17</f>
        <v>0</v>
      </c>
      <c r="X18" s="4"/>
      <c r="Z18" s="4"/>
    </row>
    <row r="19" spans="2:28" x14ac:dyDescent="0.3">
      <c r="B19" s="245" t="s">
        <v>18</v>
      </c>
      <c r="C19" s="251" t="s">
        <v>19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2"/>
      <c r="R19" s="251"/>
      <c r="S19" s="251"/>
      <c r="T19" s="251"/>
      <c r="U19" s="251"/>
      <c r="V19" s="251"/>
    </row>
    <row r="20" spans="2:28" x14ac:dyDescent="0.3">
      <c r="B20" s="245"/>
      <c r="C20" s="252" t="s">
        <v>11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</row>
    <row r="21" spans="2:28" x14ac:dyDescent="0.3">
      <c r="B21" s="245"/>
      <c r="C21" s="166" t="s">
        <v>102</v>
      </c>
      <c r="D21" s="211"/>
      <c r="E21" s="211"/>
      <c r="F21" s="211"/>
      <c r="G21" s="211"/>
      <c r="H21" s="211" t="s">
        <v>61</v>
      </c>
      <c r="I21" s="211"/>
      <c r="J21" s="211"/>
      <c r="K21" s="211"/>
      <c r="L21" s="38"/>
      <c r="M21" s="39">
        <v>4300</v>
      </c>
      <c r="N21" s="57">
        <f>L21*M21</f>
        <v>0</v>
      </c>
      <c r="O21" s="19" t="s">
        <v>12</v>
      </c>
      <c r="P21" s="57">
        <f>N21</f>
        <v>0</v>
      </c>
      <c r="Q21" s="39"/>
      <c r="R21" s="38"/>
      <c r="S21" s="39">
        <v>100</v>
      </c>
      <c r="T21" s="40"/>
      <c r="U21" s="19" t="s">
        <v>12</v>
      </c>
      <c r="V21" s="40">
        <f>T21</f>
        <v>0</v>
      </c>
      <c r="X21" s="4"/>
    </row>
    <row r="22" spans="2:28" ht="15" customHeight="1" x14ac:dyDescent="0.3">
      <c r="B22" s="245"/>
      <c r="C22" s="166" t="s">
        <v>103</v>
      </c>
      <c r="D22" s="212" t="s">
        <v>15</v>
      </c>
      <c r="E22" s="225"/>
      <c r="F22" s="45"/>
      <c r="G22" s="45"/>
      <c r="H22" s="212" t="s">
        <v>62</v>
      </c>
      <c r="I22" s="225"/>
      <c r="J22" s="45"/>
      <c r="K22" s="45"/>
      <c r="L22" s="38"/>
      <c r="M22" s="39">
        <v>100</v>
      </c>
      <c r="N22" s="57">
        <f t="shared" ref="N22:N23" si="2">L22*M22</f>
        <v>0</v>
      </c>
      <c r="O22" s="19" t="s">
        <v>12</v>
      </c>
      <c r="P22" s="57">
        <f>N22</f>
        <v>0</v>
      </c>
      <c r="Q22" s="39"/>
      <c r="R22" s="38"/>
      <c r="S22" s="39">
        <v>100</v>
      </c>
      <c r="T22" s="40"/>
      <c r="U22" s="19" t="s">
        <v>12</v>
      </c>
      <c r="V22" s="40">
        <f>T22</f>
        <v>0</v>
      </c>
      <c r="X22" s="4"/>
    </row>
    <row r="23" spans="2:28" x14ac:dyDescent="0.3">
      <c r="B23" s="245"/>
      <c r="C23" s="166" t="s">
        <v>104</v>
      </c>
      <c r="D23" s="211" t="s">
        <v>16</v>
      </c>
      <c r="E23" s="211"/>
      <c r="F23" s="211"/>
      <c r="G23" s="211"/>
      <c r="H23" s="211" t="s">
        <v>17</v>
      </c>
      <c r="I23" s="211"/>
      <c r="J23" s="211"/>
      <c r="K23" s="211"/>
      <c r="L23" s="38"/>
      <c r="M23" s="39">
        <v>100</v>
      </c>
      <c r="N23" s="57">
        <f t="shared" si="2"/>
        <v>0</v>
      </c>
      <c r="O23" s="19" t="s">
        <v>12</v>
      </c>
      <c r="P23" s="57">
        <f>N23</f>
        <v>0</v>
      </c>
      <c r="Q23" s="39"/>
      <c r="R23" s="38"/>
      <c r="S23" s="39">
        <v>100</v>
      </c>
      <c r="T23" s="40"/>
      <c r="U23" s="19" t="s">
        <v>12</v>
      </c>
      <c r="V23" s="40">
        <f>T23</f>
        <v>0</v>
      </c>
      <c r="X23" s="4"/>
    </row>
    <row r="24" spans="2:28" x14ac:dyDescent="0.3">
      <c r="B24" s="245"/>
      <c r="C24" s="227" t="s">
        <v>63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28"/>
      <c r="N24" s="228"/>
      <c r="O24" s="228"/>
      <c r="P24" s="228"/>
      <c r="Q24" s="228"/>
      <c r="R24" s="228"/>
      <c r="S24" s="228"/>
      <c r="T24" s="228"/>
      <c r="U24" s="228"/>
      <c r="V24" s="229"/>
    </row>
    <row r="25" spans="2:28" x14ac:dyDescent="0.3">
      <c r="B25" s="245"/>
      <c r="C25" s="166" t="s">
        <v>102</v>
      </c>
      <c r="D25" s="211"/>
      <c r="E25" s="211"/>
      <c r="F25" s="211"/>
      <c r="G25" s="211"/>
      <c r="H25" s="211" t="s">
        <v>61</v>
      </c>
      <c r="I25" s="211"/>
      <c r="J25" s="211"/>
      <c r="K25" s="211"/>
      <c r="L25" s="36"/>
      <c r="M25" s="19">
        <v>800</v>
      </c>
      <c r="N25" s="56">
        <f>L25*M25</f>
        <v>0</v>
      </c>
      <c r="O25" s="19" t="s">
        <v>12</v>
      </c>
      <c r="P25" s="60">
        <f>N25</f>
        <v>0</v>
      </c>
      <c r="Q25" s="19"/>
      <c r="R25" s="36"/>
      <c r="S25" s="19">
        <v>100</v>
      </c>
      <c r="T25" s="15"/>
      <c r="U25" s="14" t="s">
        <v>12</v>
      </c>
      <c r="V25" s="15">
        <f>T25</f>
        <v>0</v>
      </c>
    </row>
    <row r="26" spans="2:28" ht="15" customHeight="1" x14ac:dyDescent="0.3">
      <c r="B26" s="245"/>
      <c r="C26" s="166" t="s">
        <v>103</v>
      </c>
      <c r="D26" s="212" t="s">
        <v>15</v>
      </c>
      <c r="E26" s="225"/>
      <c r="F26" s="45"/>
      <c r="G26" s="45"/>
      <c r="H26" s="212" t="s">
        <v>62</v>
      </c>
      <c r="I26" s="225"/>
      <c r="J26" s="45"/>
      <c r="K26" s="45"/>
      <c r="L26" s="36"/>
      <c r="M26" s="19">
        <v>50</v>
      </c>
      <c r="N26" s="56">
        <f t="shared" ref="N26:N28" si="3">L26*M26</f>
        <v>0</v>
      </c>
      <c r="O26" s="19" t="s">
        <v>12</v>
      </c>
      <c r="P26" s="60">
        <f t="shared" ref="P26:P28" si="4">N26</f>
        <v>0</v>
      </c>
      <c r="Q26" s="19"/>
      <c r="R26" s="36"/>
      <c r="S26" s="19">
        <v>100</v>
      </c>
      <c r="T26" s="15"/>
      <c r="U26" s="14" t="s">
        <v>12</v>
      </c>
      <c r="V26" s="15">
        <f>T26</f>
        <v>0</v>
      </c>
    </row>
    <row r="27" spans="2:28" x14ac:dyDescent="0.3">
      <c r="B27" s="245"/>
      <c r="C27" s="165" t="s">
        <v>104</v>
      </c>
      <c r="D27" s="226" t="s">
        <v>16</v>
      </c>
      <c r="E27" s="226"/>
      <c r="F27" s="226"/>
      <c r="G27" s="226"/>
      <c r="H27" s="226" t="s">
        <v>17</v>
      </c>
      <c r="I27" s="226"/>
      <c r="J27" s="211"/>
      <c r="K27" s="211"/>
      <c r="L27" s="36"/>
      <c r="M27" s="19">
        <v>50</v>
      </c>
      <c r="N27" s="56">
        <f t="shared" si="3"/>
        <v>0</v>
      </c>
      <c r="O27" s="19" t="s">
        <v>12</v>
      </c>
      <c r="P27" s="60">
        <f t="shared" si="4"/>
        <v>0</v>
      </c>
      <c r="Q27" s="19"/>
      <c r="R27" s="36"/>
      <c r="S27" s="19">
        <v>100</v>
      </c>
      <c r="T27" s="15"/>
      <c r="U27" s="14" t="s">
        <v>12</v>
      </c>
      <c r="V27" s="15">
        <f>T27</f>
        <v>0</v>
      </c>
    </row>
    <row r="28" spans="2:28" x14ac:dyDescent="0.3">
      <c r="B28" s="63"/>
      <c r="C28" s="195"/>
      <c r="D28" s="196" t="s">
        <v>64</v>
      </c>
      <c r="E28" s="167"/>
      <c r="F28" s="167"/>
      <c r="G28" s="167"/>
      <c r="H28" s="167"/>
      <c r="I28" s="168"/>
      <c r="J28" s="170"/>
      <c r="K28" s="50"/>
      <c r="L28" s="101"/>
      <c r="M28" s="33">
        <v>3750</v>
      </c>
      <c r="N28" s="72">
        <f t="shared" si="3"/>
        <v>0</v>
      </c>
      <c r="O28" s="33" t="s">
        <v>12</v>
      </c>
      <c r="P28" s="102">
        <f t="shared" si="4"/>
        <v>0</v>
      </c>
      <c r="Q28" s="33"/>
      <c r="R28" s="123"/>
      <c r="S28" s="33">
        <v>500</v>
      </c>
      <c r="T28" s="18"/>
      <c r="U28" s="35" t="s">
        <v>12</v>
      </c>
      <c r="V28" s="18">
        <f>T28</f>
        <v>0</v>
      </c>
    </row>
    <row r="29" spans="2:28" x14ac:dyDescent="0.3">
      <c r="B29" s="49"/>
      <c r="C29" s="192"/>
      <c r="D29" s="193"/>
      <c r="E29" s="194"/>
      <c r="F29" s="194"/>
      <c r="G29" s="194"/>
      <c r="H29" s="194"/>
      <c r="I29" s="194"/>
      <c r="J29" s="86"/>
      <c r="K29" s="86"/>
      <c r="L29" s="103"/>
      <c r="M29" s="88"/>
      <c r="N29" s="89"/>
      <c r="O29" s="64" t="s">
        <v>70</v>
      </c>
      <c r="P29" s="68">
        <f>P21+P22+P23+P25+P26+P27+P28</f>
        <v>0</v>
      </c>
      <c r="Q29" s="88"/>
      <c r="R29" s="90"/>
      <c r="S29" s="88"/>
      <c r="T29" s="92"/>
      <c r="U29" s="83" t="s">
        <v>70</v>
      </c>
      <c r="V29" s="124">
        <f>V21+V22+V23+V25+V26+V27+V28</f>
        <v>0</v>
      </c>
    </row>
    <row r="30" spans="2:28" x14ac:dyDescent="0.3">
      <c r="B30" s="234" t="s">
        <v>20</v>
      </c>
      <c r="C30" s="66" t="s">
        <v>21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7"/>
      <c r="P30" s="47"/>
      <c r="Q30" s="47"/>
      <c r="R30" s="47"/>
      <c r="S30" s="47"/>
      <c r="T30" s="47"/>
      <c r="U30" s="47"/>
      <c r="V30" s="67"/>
      <c r="AB30" s="53"/>
    </row>
    <row r="31" spans="2:28" ht="15" thickBot="1" x14ac:dyDescent="0.35">
      <c r="B31" s="237"/>
      <c r="C31" s="6" t="s">
        <v>11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</row>
    <row r="32" spans="2:28" x14ac:dyDescent="0.3">
      <c r="B32" s="243"/>
      <c r="C32" s="174"/>
      <c r="D32" s="210"/>
      <c r="E32" s="210"/>
      <c r="F32" s="210"/>
      <c r="G32" s="210"/>
      <c r="H32" s="210" t="s">
        <v>22</v>
      </c>
      <c r="I32" s="210"/>
      <c r="J32" s="210"/>
      <c r="K32" s="210"/>
      <c r="L32" s="27"/>
      <c r="M32" s="28">
        <v>10</v>
      </c>
      <c r="N32" s="58">
        <f>L32*M32</f>
        <v>0</v>
      </c>
      <c r="O32" s="27" t="s">
        <v>12</v>
      </c>
      <c r="P32" s="61">
        <f>N32</f>
        <v>0</v>
      </c>
      <c r="Q32" s="29"/>
      <c r="R32" s="27"/>
      <c r="S32" s="29">
        <v>1</v>
      </c>
      <c r="T32" s="27">
        <f>R32*S32</f>
        <v>0</v>
      </c>
      <c r="U32" s="30" t="s">
        <v>12</v>
      </c>
      <c r="V32" s="27">
        <f t="shared" ref="V32:V41" si="5">T32</f>
        <v>0</v>
      </c>
    </row>
    <row r="33" spans="1:28" x14ac:dyDescent="0.3">
      <c r="B33" s="243"/>
      <c r="C33" s="174" t="s">
        <v>92</v>
      </c>
      <c r="D33" s="211" t="s">
        <v>23</v>
      </c>
      <c r="E33" s="211"/>
      <c r="F33" s="211"/>
      <c r="G33" s="211"/>
      <c r="H33" s="211" t="s">
        <v>24</v>
      </c>
      <c r="I33" s="211"/>
      <c r="J33" s="211"/>
      <c r="K33" s="211"/>
      <c r="L33" s="25"/>
      <c r="M33" s="19">
        <v>30</v>
      </c>
      <c r="N33" s="58">
        <f t="shared" ref="N33:N41" si="6">L33*M33</f>
        <v>0</v>
      </c>
      <c r="O33" s="25" t="s">
        <v>12</v>
      </c>
      <c r="P33" s="61">
        <f t="shared" ref="P33:P41" si="7">N33</f>
        <v>0</v>
      </c>
      <c r="Q33" s="31"/>
      <c r="R33" s="25"/>
      <c r="S33" s="31">
        <v>1</v>
      </c>
      <c r="T33" s="27">
        <f t="shared" ref="T33:T41" si="8">R33*S33</f>
        <v>0</v>
      </c>
      <c r="U33" s="14" t="s">
        <v>12</v>
      </c>
      <c r="V33" s="25">
        <f t="shared" si="5"/>
        <v>0</v>
      </c>
    </row>
    <row r="34" spans="1:28" x14ac:dyDescent="0.3">
      <c r="B34" s="243"/>
      <c r="C34" s="174"/>
      <c r="D34" s="211" t="s">
        <v>25</v>
      </c>
      <c r="E34" s="211"/>
      <c r="F34" s="211"/>
      <c r="G34" s="211"/>
      <c r="H34" s="211" t="s">
        <v>26</v>
      </c>
      <c r="I34" s="211"/>
      <c r="J34" s="211"/>
      <c r="K34" s="211"/>
      <c r="L34" s="25"/>
      <c r="M34" s="19">
        <v>10</v>
      </c>
      <c r="N34" s="58">
        <f t="shared" si="6"/>
        <v>0</v>
      </c>
      <c r="O34" s="25" t="s">
        <v>12</v>
      </c>
      <c r="P34" s="61">
        <f t="shared" si="7"/>
        <v>0</v>
      </c>
      <c r="Q34" s="31"/>
      <c r="R34" s="25"/>
      <c r="S34" s="31">
        <v>1</v>
      </c>
      <c r="T34" s="27">
        <f t="shared" si="8"/>
        <v>0</v>
      </c>
      <c r="U34" s="14" t="s">
        <v>12</v>
      </c>
      <c r="V34" s="25">
        <f t="shared" si="5"/>
        <v>0</v>
      </c>
    </row>
    <row r="35" spans="1:28" x14ac:dyDescent="0.3">
      <c r="B35" s="243"/>
      <c r="C35" s="172"/>
      <c r="D35" s="226" t="s">
        <v>27</v>
      </c>
      <c r="E35" s="226"/>
      <c r="F35" s="226"/>
      <c r="G35" s="226"/>
      <c r="H35" s="211" t="s">
        <v>28</v>
      </c>
      <c r="I35" s="211"/>
      <c r="J35" s="211"/>
      <c r="K35" s="211"/>
      <c r="L35" s="32"/>
      <c r="M35" s="33">
        <v>5</v>
      </c>
      <c r="N35" s="58">
        <f t="shared" si="6"/>
        <v>0</v>
      </c>
      <c r="O35" s="25" t="s">
        <v>12</v>
      </c>
      <c r="P35" s="61">
        <f t="shared" si="7"/>
        <v>0</v>
      </c>
      <c r="Q35" s="34"/>
      <c r="R35" s="32"/>
      <c r="S35" s="34">
        <v>1</v>
      </c>
      <c r="T35" s="27">
        <f t="shared" si="8"/>
        <v>0</v>
      </c>
      <c r="U35" s="14" t="s">
        <v>12</v>
      </c>
      <c r="V35" s="32">
        <f t="shared" si="5"/>
        <v>0</v>
      </c>
    </row>
    <row r="36" spans="1:28" x14ac:dyDescent="0.3">
      <c r="B36" s="243"/>
      <c r="C36" s="173"/>
      <c r="D36" s="169"/>
      <c r="E36" s="168"/>
      <c r="F36" s="171"/>
      <c r="G36" s="171"/>
      <c r="H36" s="210" t="s">
        <v>22</v>
      </c>
      <c r="I36" s="210"/>
      <c r="J36" s="210"/>
      <c r="K36" s="210"/>
      <c r="L36" s="32"/>
      <c r="M36" s="33">
        <v>10</v>
      </c>
      <c r="N36" s="58">
        <f t="shared" si="6"/>
        <v>0</v>
      </c>
      <c r="O36" s="25" t="s">
        <v>12</v>
      </c>
      <c r="P36" s="61">
        <f t="shared" si="7"/>
        <v>0</v>
      </c>
      <c r="Q36" s="34"/>
      <c r="R36" s="32"/>
      <c r="S36" s="34">
        <v>1</v>
      </c>
      <c r="T36" s="27">
        <f t="shared" si="8"/>
        <v>0</v>
      </c>
      <c r="U36" s="14" t="s">
        <v>12</v>
      </c>
      <c r="V36" s="32">
        <f>T36</f>
        <v>0</v>
      </c>
    </row>
    <row r="37" spans="1:28" x14ac:dyDescent="0.3">
      <c r="B37" s="243"/>
      <c r="C37" s="174"/>
      <c r="D37" s="211" t="s">
        <v>23</v>
      </c>
      <c r="E37" s="211"/>
      <c r="F37" s="211"/>
      <c r="G37" s="211"/>
      <c r="H37" s="211" t="s">
        <v>24</v>
      </c>
      <c r="I37" s="211"/>
      <c r="J37" s="211"/>
      <c r="K37" s="211"/>
      <c r="L37" s="32"/>
      <c r="M37" s="33">
        <v>30</v>
      </c>
      <c r="N37" s="58">
        <f t="shared" si="6"/>
        <v>0</v>
      </c>
      <c r="O37" s="25" t="s">
        <v>12</v>
      </c>
      <c r="P37" s="61">
        <f t="shared" si="7"/>
        <v>0</v>
      </c>
      <c r="Q37" s="34"/>
      <c r="R37" s="32"/>
      <c r="S37" s="34">
        <v>1</v>
      </c>
      <c r="T37" s="27">
        <f t="shared" si="8"/>
        <v>0</v>
      </c>
      <c r="U37" s="14" t="s">
        <v>12</v>
      </c>
      <c r="V37" s="32">
        <f>T37</f>
        <v>0</v>
      </c>
    </row>
    <row r="38" spans="1:28" x14ac:dyDescent="0.3">
      <c r="B38" s="243"/>
      <c r="C38" s="174" t="s">
        <v>93</v>
      </c>
      <c r="D38" s="211" t="s">
        <v>25</v>
      </c>
      <c r="E38" s="211"/>
      <c r="F38" s="211"/>
      <c r="G38" s="211"/>
      <c r="H38" s="211" t="s">
        <v>26</v>
      </c>
      <c r="I38" s="211"/>
      <c r="J38" s="211"/>
      <c r="K38" s="211"/>
      <c r="L38" s="32"/>
      <c r="M38" s="33">
        <v>10</v>
      </c>
      <c r="N38" s="58">
        <f t="shared" si="6"/>
        <v>0</v>
      </c>
      <c r="O38" s="25" t="s">
        <v>12</v>
      </c>
      <c r="P38" s="61">
        <f t="shared" si="7"/>
        <v>0</v>
      </c>
      <c r="Q38" s="34"/>
      <c r="R38" s="32"/>
      <c r="S38" s="34">
        <v>1</v>
      </c>
      <c r="T38" s="27">
        <f t="shared" si="8"/>
        <v>0</v>
      </c>
      <c r="U38" s="14" t="s">
        <v>12</v>
      </c>
      <c r="V38" s="32">
        <f>T38</f>
        <v>0</v>
      </c>
    </row>
    <row r="39" spans="1:28" x14ac:dyDescent="0.3">
      <c r="B39" s="243"/>
      <c r="C39" s="174"/>
      <c r="D39" s="226" t="s">
        <v>27</v>
      </c>
      <c r="E39" s="226"/>
      <c r="F39" s="226"/>
      <c r="G39" s="226"/>
      <c r="H39" s="226" t="s">
        <v>28</v>
      </c>
      <c r="I39" s="226"/>
      <c r="J39" s="226"/>
      <c r="K39" s="226"/>
      <c r="L39" s="32"/>
      <c r="M39" s="33">
        <v>5</v>
      </c>
      <c r="N39" s="58">
        <f t="shared" si="6"/>
        <v>0</v>
      </c>
      <c r="O39" s="25" t="s">
        <v>12</v>
      </c>
      <c r="P39" s="61">
        <f t="shared" si="7"/>
        <v>0</v>
      </c>
      <c r="Q39" s="34"/>
      <c r="R39" s="32"/>
      <c r="S39" s="34">
        <v>1</v>
      </c>
      <c r="T39" s="27">
        <f t="shared" si="8"/>
        <v>0</v>
      </c>
      <c r="U39" s="14" t="s">
        <v>12</v>
      </c>
      <c r="V39" s="32">
        <f>T39</f>
        <v>0</v>
      </c>
    </row>
    <row r="40" spans="1:28" x14ac:dyDescent="0.3">
      <c r="B40" s="243"/>
      <c r="C40" s="174"/>
      <c r="D40" s="226" t="s">
        <v>65</v>
      </c>
      <c r="E40" s="226"/>
      <c r="F40" s="226"/>
      <c r="G40" s="226"/>
      <c r="H40" s="226" t="s">
        <v>67</v>
      </c>
      <c r="I40" s="226"/>
      <c r="J40" s="226"/>
      <c r="K40" s="226"/>
      <c r="L40" s="32"/>
      <c r="M40" s="33">
        <v>5</v>
      </c>
      <c r="N40" s="58">
        <f t="shared" si="6"/>
        <v>0</v>
      </c>
      <c r="O40" s="25" t="s">
        <v>12</v>
      </c>
      <c r="P40" s="61">
        <f t="shared" si="7"/>
        <v>0</v>
      </c>
      <c r="Q40" s="34"/>
      <c r="R40" s="32"/>
      <c r="S40" s="34">
        <v>1</v>
      </c>
      <c r="T40" s="27">
        <f t="shared" si="8"/>
        <v>0</v>
      </c>
      <c r="U40" s="14" t="s">
        <v>12</v>
      </c>
      <c r="V40" s="32">
        <f t="shared" si="5"/>
        <v>0</v>
      </c>
    </row>
    <row r="41" spans="1:28" x14ac:dyDescent="0.3">
      <c r="B41" s="243"/>
      <c r="C41" s="172"/>
      <c r="D41" s="226" t="s">
        <v>66</v>
      </c>
      <c r="E41" s="226"/>
      <c r="F41" s="226"/>
      <c r="G41" s="226"/>
      <c r="H41" s="226" t="s">
        <v>68</v>
      </c>
      <c r="I41" s="226"/>
      <c r="J41" s="226"/>
      <c r="K41" s="226"/>
      <c r="L41" s="32"/>
      <c r="M41" s="33">
        <v>5</v>
      </c>
      <c r="N41" s="69">
        <f t="shared" si="6"/>
        <v>0</v>
      </c>
      <c r="O41" s="32" t="s">
        <v>12</v>
      </c>
      <c r="P41" s="70">
        <f t="shared" si="7"/>
        <v>0</v>
      </c>
      <c r="Q41" s="34"/>
      <c r="R41" s="32"/>
      <c r="S41" s="34">
        <v>1</v>
      </c>
      <c r="T41" s="27">
        <f t="shared" si="8"/>
        <v>0</v>
      </c>
      <c r="U41" s="35" t="s">
        <v>12</v>
      </c>
      <c r="V41" s="32">
        <f t="shared" si="5"/>
        <v>0</v>
      </c>
      <c r="X41" s="181"/>
    </row>
    <row r="42" spans="1:28" x14ac:dyDescent="0.3">
      <c r="A42" s="53"/>
      <c r="B42" s="51"/>
      <c r="C42" s="104"/>
      <c r="D42" s="86"/>
      <c r="E42" s="86"/>
      <c r="F42" s="86"/>
      <c r="G42" s="86"/>
      <c r="H42" s="86"/>
      <c r="I42" s="86"/>
      <c r="J42" s="86"/>
      <c r="K42" s="86"/>
      <c r="L42" s="90"/>
      <c r="M42" s="88"/>
      <c r="N42" s="89"/>
      <c r="O42" s="71" t="s">
        <v>70</v>
      </c>
      <c r="P42" s="68">
        <f>P32+P33+P34+P35+P40+P41</f>
        <v>0</v>
      </c>
      <c r="Q42" s="105"/>
      <c r="R42" s="90"/>
      <c r="S42" s="105"/>
      <c r="T42" s="90"/>
      <c r="U42" s="83" t="s">
        <v>70</v>
      </c>
      <c r="V42" s="91">
        <f>V32+V33+V34+V35+V40+V41</f>
        <v>0</v>
      </c>
    </row>
    <row r="43" spans="1:28" ht="15" customHeight="1" x14ac:dyDescent="0.3">
      <c r="A43" s="53"/>
      <c r="B43" s="46"/>
      <c r="C43" s="227" t="s">
        <v>63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9"/>
      <c r="AB43" s="53"/>
    </row>
    <row r="44" spans="1:28" x14ac:dyDescent="0.3">
      <c r="A44" s="54"/>
      <c r="B44" s="178"/>
      <c r="C44" s="175"/>
      <c r="D44" s="210"/>
      <c r="E44" s="210"/>
      <c r="F44" s="210"/>
      <c r="G44" s="210"/>
      <c r="H44" s="210" t="s">
        <v>22</v>
      </c>
      <c r="I44" s="210"/>
      <c r="J44" s="210"/>
      <c r="K44" s="210"/>
      <c r="L44" s="27"/>
      <c r="M44" s="28">
        <v>5</v>
      </c>
      <c r="N44" s="58">
        <f>L44*M44</f>
        <v>0</v>
      </c>
      <c r="O44" s="27" t="s">
        <v>12</v>
      </c>
      <c r="P44" s="61">
        <f>N44</f>
        <v>0</v>
      </c>
      <c r="Q44" s="29"/>
      <c r="R44" s="27"/>
      <c r="S44" s="29">
        <v>1</v>
      </c>
      <c r="T44" s="27">
        <f>R44*S44</f>
        <v>0</v>
      </c>
      <c r="U44" s="30" t="s">
        <v>12</v>
      </c>
      <c r="V44" s="27">
        <f t="shared" ref="V44:V53" si="9">T44</f>
        <v>0</v>
      </c>
      <c r="AB44" s="54"/>
    </row>
    <row r="45" spans="1:28" x14ac:dyDescent="0.3">
      <c r="A45" s="54"/>
      <c r="B45" s="179"/>
      <c r="C45" s="174" t="s">
        <v>92</v>
      </c>
      <c r="D45" s="211" t="s">
        <v>23</v>
      </c>
      <c r="E45" s="211"/>
      <c r="F45" s="211"/>
      <c r="G45" s="211"/>
      <c r="H45" s="211" t="s">
        <v>24</v>
      </c>
      <c r="I45" s="211"/>
      <c r="J45" s="211"/>
      <c r="K45" s="211"/>
      <c r="L45" s="25"/>
      <c r="M45" s="19">
        <v>20</v>
      </c>
      <c r="N45" s="58">
        <f t="shared" ref="N45:N53" si="10">L45*M45</f>
        <v>0</v>
      </c>
      <c r="O45" s="25" t="s">
        <v>12</v>
      </c>
      <c r="P45" s="61">
        <f t="shared" ref="P45:P53" si="11">N45</f>
        <v>0</v>
      </c>
      <c r="Q45" s="31"/>
      <c r="R45" s="25"/>
      <c r="S45" s="31">
        <v>1</v>
      </c>
      <c r="T45" s="27">
        <f t="shared" ref="T45:T53" si="12">R45*S45</f>
        <v>0</v>
      </c>
      <c r="U45" s="14" t="s">
        <v>12</v>
      </c>
      <c r="V45" s="25">
        <f t="shared" si="9"/>
        <v>0</v>
      </c>
      <c r="AB45" s="54"/>
    </row>
    <row r="46" spans="1:28" x14ac:dyDescent="0.3">
      <c r="A46" s="54"/>
      <c r="B46" s="179"/>
      <c r="C46" s="176"/>
      <c r="D46" s="211" t="s">
        <v>25</v>
      </c>
      <c r="E46" s="211"/>
      <c r="F46" s="211"/>
      <c r="G46" s="211"/>
      <c r="H46" s="211" t="s">
        <v>26</v>
      </c>
      <c r="I46" s="211"/>
      <c r="J46" s="211"/>
      <c r="K46" s="211"/>
      <c r="L46" s="25"/>
      <c r="M46" s="19">
        <v>10</v>
      </c>
      <c r="N46" s="58">
        <f t="shared" si="10"/>
        <v>0</v>
      </c>
      <c r="O46" s="25" t="s">
        <v>12</v>
      </c>
      <c r="P46" s="61">
        <f t="shared" si="11"/>
        <v>0</v>
      </c>
      <c r="Q46" s="31"/>
      <c r="R46" s="25"/>
      <c r="S46" s="31">
        <v>1</v>
      </c>
      <c r="T46" s="27">
        <f t="shared" si="12"/>
        <v>0</v>
      </c>
      <c r="U46" s="14" t="s">
        <v>12</v>
      </c>
      <c r="V46" s="25">
        <f t="shared" si="9"/>
        <v>0</v>
      </c>
      <c r="AB46" s="54"/>
    </row>
    <row r="47" spans="1:28" x14ac:dyDescent="0.3">
      <c r="A47" s="54"/>
      <c r="B47" s="179"/>
      <c r="C47" s="180"/>
      <c r="D47" s="211" t="s">
        <v>27</v>
      </c>
      <c r="E47" s="211"/>
      <c r="F47" s="211"/>
      <c r="G47" s="211"/>
      <c r="H47" s="211" t="s">
        <v>28</v>
      </c>
      <c r="I47" s="211"/>
      <c r="J47" s="211"/>
      <c r="K47" s="211"/>
      <c r="L47" s="25"/>
      <c r="M47" s="19">
        <v>5</v>
      </c>
      <c r="N47" s="58">
        <f t="shared" si="10"/>
        <v>0</v>
      </c>
      <c r="O47" s="25" t="s">
        <v>12</v>
      </c>
      <c r="P47" s="61">
        <f t="shared" si="11"/>
        <v>0</v>
      </c>
      <c r="Q47" s="31"/>
      <c r="R47" s="25"/>
      <c r="S47" s="31">
        <v>1</v>
      </c>
      <c r="T47" s="27">
        <f t="shared" si="12"/>
        <v>0</v>
      </c>
      <c r="U47" s="14" t="s">
        <v>12</v>
      </c>
      <c r="V47" s="25">
        <f t="shared" si="9"/>
        <v>0</v>
      </c>
      <c r="AB47" s="54"/>
    </row>
    <row r="48" spans="1:28" x14ac:dyDescent="0.3">
      <c r="A48" s="54"/>
      <c r="B48" s="179"/>
      <c r="C48" s="176"/>
      <c r="D48" s="210"/>
      <c r="E48" s="210"/>
      <c r="F48" s="210"/>
      <c r="G48" s="210"/>
      <c r="H48" s="210" t="s">
        <v>22</v>
      </c>
      <c r="I48" s="210"/>
      <c r="J48" s="210"/>
      <c r="K48" s="210"/>
      <c r="L48" s="25"/>
      <c r="M48" s="19">
        <v>10</v>
      </c>
      <c r="N48" s="58">
        <f t="shared" si="10"/>
        <v>0</v>
      </c>
      <c r="O48" s="25" t="s">
        <v>12</v>
      </c>
      <c r="P48" s="61">
        <f t="shared" si="11"/>
        <v>0</v>
      </c>
      <c r="Q48" s="31"/>
      <c r="R48" s="25"/>
      <c r="S48" s="31">
        <v>1</v>
      </c>
      <c r="T48" s="27">
        <f t="shared" si="12"/>
        <v>0</v>
      </c>
      <c r="U48" s="14" t="s">
        <v>12</v>
      </c>
      <c r="V48" s="25">
        <f t="shared" si="9"/>
        <v>0</v>
      </c>
      <c r="AB48" s="54"/>
    </row>
    <row r="49" spans="1:28" x14ac:dyDescent="0.3">
      <c r="A49" s="54"/>
      <c r="B49" s="179"/>
      <c r="C49" s="176"/>
      <c r="D49" s="211" t="s">
        <v>23</v>
      </c>
      <c r="E49" s="211"/>
      <c r="F49" s="211"/>
      <c r="G49" s="211"/>
      <c r="H49" s="211" t="s">
        <v>24</v>
      </c>
      <c r="I49" s="211"/>
      <c r="J49" s="211"/>
      <c r="K49" s="211"/>
      <c r="L49" s="25"/>
      <c r="M49" s="19">
        <v>20</v>
      </c>
      <c r="N49" s="58">
        <f t="shared" si="10"/>
        <v>0</v>
      </c>
      <c r="O49" s="25" t="s">
        <v>12</v>
      </c>
      <c r="P49" s="61">
        <f t="shared" si="11"/>
        <v>0</v>
      </c>
      <c r="Q49" s="31"/>
      <c r="R49" s="25"/>
      <c r="S49" s="31">
        <v>1</v>
      </c>
      <c r="T49" s="27">
        <f t="shared" si="12"/>
        <v>0</v>
      </c>
      <c r="U49" s="14" t="s">
        <v>12</v>
      </c>
      <c r="V49" s="25">
        <f t="shared" si="9"/>
        <v>0</v>
      </c>
      <c r="AB49" s="54"/>
    </row>
    <row r="50" spans="1:28" x14ac:dyDescent="0.3">
      <c r="A50" s="54"/>
      <c r="B50" s="179"/>
      <c r="C50" s="174" t="s">
        <v>93</v>
      </c>
      <c r="D50" s="211" t="s">
        <v>25</v>
      </c>
      <c r="E50" s="211"/>
      <c r="F50" s="211"/>
      <c r="G50" s="211"/>
      <c r="H50" s="211" t="s">
        <v>26</v>
      </c>
      <c r="I50" s="211"/>
      <c r="J50" s="211"/>
      <c r="K50" s="211"/>
      <c r="L50" s="25"/>
      <c r="M50" s="19">
        <v>10</v>
      </c>
      <c r="N50" s="58">
        <f t="shared" si="10"/>
        <v>0</v>
      </c>
      <c r="O50" s="25" t="s">
        <v>12</v>
      </c>
      <c r="P50" s="61">
        <f t="shared" si="11"/>
        <v>0</v>
      </c>
      <c r="Q50" s="31"/>
      <c r="R50" s="25"/>
      <c r="S50" s="31">
        <v>1</v>
      </c>
      <c r="T50" s="27">
        <f t="shared" si="12"/>
        <v>0</v>
      </c>
      <c r="U50" s="14" t="s">
        <v>12</v>
      </c>
      <c r="V50" s="25">
        <f t="shared" si="9"/>
        <v>0</v>
      </c>
      <c r="AB50" s="54"/>
    </row>
    <row r="51" spans="1:28" x14ac:dyDescent="0.3">
      <c r="A51" s="54"/>
      <c r="B51" s="179"/>
      <c r="C51" s="176"/>
      <c r="D51" s="211" t="s">
        <v>27</v>
      </c>
      <c r="E51" s="211"/>
      <c r="F51" s="211"/>
      <c r="G51" s="211"/>
      <c r="H51" s="211" t="s">
        <v>28</v>
      </c>
      <c r="I51" s="211"/>
      <c r="J51" s="211"/>
      <c r="K51" s="211"/>
      <c r="L51" s="25"/>
      <c r="M51" s="19">
        <v>5</v>
      </c>
      <c r="N51" s="58">
        <f t="shared" si="10"/>
        <v>0</v>
      </c>
      <c r="O51" s="25" t="s">
        <v>12</v>
      </c>
      <c r="P51" s="61">
        <f t="shared" si="11"/>
        <v>0</v>
      </c>
      <c r="Q51" s="31"/>
      <c r="R51" s="25"/>
      <c r="S51" s="31">
        <v>1</v>
      </c>
      <c r="T51" s="27">
        <f t="shared" si="12"/>
        <v>0</v>
      </c>
      <c r="U51" s="14" t="s">
        <v>12</v>
      </c>
      <c r="V51" s="25">
        <f t="shared" si="9"/>
        <v>0</v>
      </c>
      <c r="AB51" s="54"/>
    </row>
    <row r="52" spans="1:28" x14ac:dyDescent="0.3">
      <c r="A52" s="54"/>
      <c r="B52" s="179"/>
      <c r="C52" s="176"/>
      <c r="D52" s="211" t="s">
        <v>65</v>
      </c>
      <c r="E52" s="211"/>
      <c r="F52" s="211"/>
      <c r="G52" s="211"/>
      <c r="H52" s="211" t="s">
        <v>67</v>
      </c>
      <c r="I52" s="211"/>
      <c r="J52" s="211"/>
      <c r="K52" s="211"/>
      <c r="L52" s="25"/>
      <c r="M52" s="19">
        <v>5</v>
      </c>
      <c r="N52" s="58">
        <f t="shared" si="10"/>
        <v>0</v>
      </c>
      <c r="O52" s="25" t="s">
        <v>12</v>
      </c>
      <c r="P52" s="61">
        <f t="shared" si="11"/>
        <v>0</v>
      </c>
      <c r="Q52" s="31"/>
      <c r="R52" s="25"/>
      <c r="S52" s="31">
        <v>1</v>
      </c>
      <c r="T52" s="27">
        <f t="shared" si="12"/>
        <v>0</v>
      </c>
      <c r="U52" s="14" t="s">
        <v>12</v>
      </c>
      <c r="V52" s="25">
        <f t="shared" si="9"/>
        <v>0</v>
      </c>
      <c r="AB52" s="54"/>
    </row>
    <row r="53" spans="1:28" x14ac:dyDescent="0.3">
      <c r="A53" s="54"/>
      <c r="B53" s="180"/>
      <c r="C53" s="177"/>
      <c r="D53" s="226" t="s">
        <v>69</v>
      </c>
      <c r="E53" s="226"/>
      <c r="F53" s="226"/>
      <c r="G53" s="226"/>
      <c r="H53" s="226" t="s">
        <v>68</v>
      </c>
      <c r="I53" s="226"/>
      <c r="J53" s="226"/>
      <c r="K53" s="226"/>
      <c r="L53" s="32"/>
      <c r="M53" s="33">
        <v>5</v>
      </c>
      <c r="N53" s="69">
        <f t="shared" si="10"/>
        <v>0</v>
      </c>
      <c r="O53" s="32" t="s">
        <v>12</v>
      </c>
      <c r="P53" s="70">
        <f t="shared" si="11"/>
        <v>0</v>
      </c>
      <c r="Q53" s="34"/>
      <c r="R53" s="32"/>
      <c r="S53" s="34">
        <v>1</v>
      </c>
      <c r="T53" s="27">
        <f t="shared" si="12"/>
        <v>0</v>
      </c>
      <c r="U53" s="35" t="s">
        <v>12</v>
      </c>
      <c r="V53" s="32">
        <f t="shared" si="9"/>
        <v>0</v>
      </c>
      <c r="AB53" s="54"/>
    </row>
    <row r="54" spans="1:28" x14ac:dyDescent="0.3">
      <c r="A54" s="54"/>
      <c r="B54" s="63"/>
      <c r="C54" s="106"/>
      <c r="D54" s="86"/>
      <c r="E54" s="86"/>
      <c r="F54" s="86"/>
      <c r="G54" s="86"/>
      <c r="H54" s="86"/>
      <c r="I54" s="86"/>
      <c r="J54" s="86"/>
      <c r="K54" s="86"/>
      <c r="L54" s="90"/>
      <c r="M54" s="88"/>
      <c r="N54" s="89"/>
      <c r="O54" s="71" t="s">
        <v>70</v>
      </c>
      <c r="P54" s="68">
        <f>P44+P45+P46+P47+P52+P53</f>
        <v>0</v>
      </c>
      <c r="Q54" s="105"/>
      <c r="R54" s="90"/>
      <c r="S54" s="105"/>
      <c r="T54" s="90"/>
      <c r="U54" s="83" t="s">
        <v>70</v>
      </c>
      <c r="V54" s="91">
        <f>V44+V45+V46+V47+V52+V53</f>
        <v>0</v>
      </c>
      <c r="AB54" s="54"/>
    </row>
    <row r="55" spans="1:28" ht="18.899999999999999" customHeight="1" thickBot="1" x14ac:dyDescent="0.35">
      <c r="B55" s="207" t="s">
        <v>29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9"/>
    </row>
    <row r="56" spans="1:28" ht="22.5" customHeight="1" x14ac:dyDescent="0.3">
      <c r="B56" s="221"/>
      <c r="C56" s="215" t="s">
        <v>30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7"/>
    </row>
    <row r="57" spans="1:28" ht="14.4" customHeight="1" x14ac:dyDescent="0.3">
      <c r="B57" s="222"/>
      <c r="C57" s="204" t="s">
        <v>31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6"/>
    </row>
    <row r="58" spans="1:28" ht="14.4" customHeight="1" x14ac:dyDescent="0.3">
      <c r="B58" s="222"/>
      <c r="C58" s="218" t="s">
        <v>73</v>
      </c>
      <c r="D58" s="212"/>
      <c r="E58" s="213"/>
      <c r="F58" s="213"/>
      <c r="G58" s="214"/>
      <c r="H58" s="212"/>
      <c r="I58" s="213"/>
      <c r="J58" s="213"/>
      <c r="K58" s="214"/>
      <c r="L58" s="19"/>
      <c r="M58" s="20"/>
      <c r="N58" s="21"/>
      <c r="O58" s="19"/>
      <c r="P58" s="19"/>
      <c r="Q58" s="19"/>
      <c r="R58" s="25"/>
      <c r="S58" s="20"/>
      <c r="T58" s="26"/>
      <c r="U58" s="22"/>
      <c r="V58" s="26"/>
    </row>
    <row r="59" spans="1:28" x14ac:dyDescent="0.3">
      <c r="B59" s="222"/>
      <c r="C59" s="219"/>
      <c r="D59" s="212"/>
      <c r="E59" s="213"/>
      <c r="F59" s="213"/>
      <c r="G59" s="214"/>
      <c r="H59" s="212" t="s">
        <v>33</v>
      </c>
      <c r="I59" s="213"/>
      <c r="J59" s="213"/>
      <c r="K59" s="214"/>
      <c r="L59" s="23"/>
      <c r="M59" s="19">
        <v>50</v>
      </c>
      <c r="N59" s="56">
        <f>L59*M59</f>
        <v>0</v>
      </c>
      <c r="O59" s="19" t="s">
        <v>12</v>
      </c>
      <c r="P59" s="60">
        <f>N59</f>
        <v>0</v>
      </c>
      <c r="Q59" s="19"/>
      <c r="R59" s="23"/>
      <c r="S59" s="19">
        <v>1</v>
      </c>
      <c r="T59" s="23"/>
      <c r="U59" s="19" t="s">
        <v>12</v>
      </c>
      <c r="V59" s="15">
        <f t="shared" ref="V59:V64" si="13">T59</f>
        <v>0</v>
      </c>
    </row>
    <row r="60" spans="1:28" x14ac:dyDescent="0.3">
      <c r="B60" s="222"/>
      <c r="C60" s="219"/>
      <c r="D60" s="212" t="s">
        <v>34</v>
      </c>
      <c r="E60" s="213"/>
      <c r="F60" s="213"/>
      <c r="G60" s="214"/>
      <c r="H60" s="212" t="s">
        <v>35</v>
      </c>
      <c r="I60" s="213"/>
      <c r="J60" s="213"/>
      <c r="K60" s="214"/>
      <c r="L60" s="23"/>
      <c r="M60" s="19">
        <v>30</v>
      </c>
      <c r="N60" s="56">
        <f t="shared" ref="N60:N63" si="14">L60*M60</f>
        <v>0</v>
      </c>
      <c r="O60" s="19" t="s">
        <v>12</v>
      </c>
      <c r="P60" s="60">
        <f t="shared" ref="P60:P64" si="15">N60</f>
        <v>0</v>
      </c>
      <c r="Q60" s="19"/>
      <c r="R60" s="23"/>
      <c r="S60" s="19">
        <v>1</v>
      </c>
      <c r="T60" s="23"/>
      <c r="U60" s="19" t="s">
        <v>12</v>
      </c>
      <c r="V60" s="15">
        <f t="shared" si="13"/>
        <v>0</v>
      </c>
    </row>
    <row r="61" spans="1:28" x14ac:dyDescent="0.3">
      <c r="B61" s="222"/>
      <c r="C61" s="219"/>
      <c r="D61" s="212" t="s">
        <v>36</v>
      </c>
      <c r="E61" s="213"/>
      <c r="F61" s="213"/>
      <c r="G61" s="214"/>
      <c r="H61" s="212" t="s">
        <v>37</v>
      </c>
      <c r="I61" s="213"/>
      <c r="J61" s="213"/>
      <c r="K61" s="214"/>
      <c r="L61" s="23"/>
      <c r="M61" s="19">
        <v>10</v>
      </c>
      <c r="N61" s="56">
        <f t="shared" si="14"/>
        <v>0</v>
      </c>
      <c r="O61" s="19" t="s">
        <v>12</v>
      </c>
      <c r="P61" s="60">
        <f t="shared" si="15"/>
        <v>0</v>
      </c>
      <c r="Q61" s="19"/>
      <c r="R61" s="23"/>
      <c r="S61" s="19">
        <v>1</v>
      </c>
      <c r="T61" s="23"/>
      <c r="U61" s="19" t="s">
        <v>12</v>
      </c>
      <c r="V61" s="15">
        <f t="shared" si="13"/>
        <v>0</v>
      </c>
    </row>
    <row r="62" spans="1:28" ht="14.4" customHeight="1" x14ac:dyDescent="0.3">
      <c r="B62" s="222"/>
      <c r="C62" s="219"/>
      <c r="D62" s="212" t="s">
        <v>13</v>
      </c>
      <c r="E62" s="213"/>
      <c r="F62" s="213"/>
      <c r="G62" s="214"/>
      <c r="H62" s="212" t="s">
        <v>14</v>
      </c>
      <c r="I62" s="213"/>
      <c r="J62" s="213"/>
      <c r="K62" s="214"/>
      <c r="L62" s="23"/>
      <c r="M62" s="19">
        <v>10</v>
      </c>
      <c r="N62" s="56">
        <f t="shared" si="14"/>
        <v>0</v>
      </c>
      <c r="O62" s="19" t="s">
        <v>12</v>
      </c>
      <c r="P62" s="60">
        <f t="shared" si="15"/>
        <v>0</v>
      </c>
      <c r="Q62" s="19"/>
      <c r="R62" s="23"/>
      <c r="S62" s="19">
        <v>1</v>
      </c>
      <c r="T62" s="23"/>
      <c r="U62" s="19" t="s">
        <v>12</v>
      </c>
      <c r="V62" s="15">
        <f t="shared" si="13"/>
        <v>0</v>
      </c>
    </row>
    <row r="63" spans="1:28" ht="14.4" customHeight="1" x14ac:dyDescent="0.3">
      <c r="B63" s="222"/>
      <c r="C63" s="219"/>
      <c r="D63" s="212" t="s">
        <v>38</v>
      </c>
      <c r="E63" s="213"/>
      <c r="F63" s="213"/>
      <c r="G63" s="214"/>
      <c r="H63" s="212" t="s">
        <v>39</v>
      </c>
      <c r="I63" s="213"/>
      <c r="J63" s="213"/>
      <c r="K63" s="214"/>
      <c r="L63" s="23"/>
      <c r="M63" s="19">
        <v>5</v>
      </c>
      <c r="N63" s="56">
        <f t="shared" si="14"/>
        <v>0</v>
      </c>
      <c r="O63" s="19" t="s">
        <v>12</v>
      </c>
      <c r="P63" s="60">
        <f t="shared" si="15"/>
        <v>0</v>
      </c>
      <c r="Q63" s="19"/>
      <c r="R63" s="23"/>
      <c r="S63" s="19">
        <v>1</v>
      </c>
      <c r="T63" s="23"/>
      <c r="U63" s="19" t="s">
        <v>12</v>
      </c>
      <c r="V63" s="15">
        <f t="shared" si="13"/>
        <v>0</v>
      </c>
    </row>
    <row r="64" spans="1:28" ht="14.4" customHeight="1" x14ac:dyDescent="0.3">
      <c r="B64" s="222"/>
      <c r="C64" s="220"/>
      <c r="D64" s="212" t="s">
        <v>16</v>
      </c>
      <c r="E64" s="213"/>
      <c r="F64" s="213"/>
      <c r="G64" s="214"/>
      <c r="H64" s="212" t="s">
        <v>40</v>
      </c>
      <c r="I64" s="213"/>
      <c r="J64" s="213"/>
      <c r="K64" s="214"/>
      <c r="L64" s="23"/>
      <c r="M64" s="19">
        <v>5</v>
      </c>
      <c r="N64" s="56">
        <f>L64*M64</f>
        <v>0</v>
      </c>
      <c r="O64" s="19" t="s">
        <v>12</v>
      </c>
      <c r="P64" s="60">
        <f t="shared" si="15"/>
        <v>0</v>
      </c>
      <c r="Q64" s="19"/>
      <c r="R64" s="23"/>
      <c r="S64" s="19">
        <v>1</v>
      </c>
      <c r="T64" s="23"/>
      <c r="U64" s="19" t="s">
        <v>12</v>
      </c>
      <c r="V64" s="15">
        <f t="shared" si="13"/>
        <v>0</v>
      </c>
    </row>
    <row r="65" spans="2:22" ht="14.4" customHeight="1" x14ac:dyDescent="0.3">
      <c r="B65" s="222"/>
      <c r="C65" s="85"/>
      <c r="D65" s="86"/>
      <c r="E65" s="86"/>
      <c r="F65" s="86"/>
      <c r="G65" s="86"/>
      <c r="H65" s="86"/>
      <c r="I65" s="86"/>
      <c r="J65" s="86"/>
      <c r="K65" s="86"/>
      <c r="L65" s="87"/>
      <c r="M65" s="88"/>
      <c r="N65" s="89"/>
      <c r="O65" s="64" t="s">
        <v>70</v>
      </c>
      <c r="P65" s="68">
        <f>P59+P60+P61+P62+P63+P64</f>
        <v>0</v>
      </c>
      <c r="Q65" s="88"/>
      <c r="R65" s="90"/>
      <c r="S65" s="88"/>
      <c r="T65" s="92"/>
      <c r="U65" s="64" t="s">
        <v>70</v>
      </c>
      <c r="V65" s="93">
        <f>V59+V60+V61+V62+V63+V64</f>
        <v>0</v>
      </c>
    </row>
    <row r="66" spans="2:22" ht="15" customHeight="1" x14ac:dyDescent="0.3">
      <c r="B66" s="222"/>
      <c r="C66" s="204" t="s">
        <v>42</v>
      </c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6"/>
    </row>
    <row r="67" spans="2:22" x14ac:dyDescent="0.3">
      <c r="B67" s="222"/>
      <c r="C67" s="218" t="s">
        <v>43</v>
      </c>
      <c r="D67" s="212"/>
      <c r="E67" s="213"/>
      <c r="F67" s="213"/>
      <c r="G67" s="214"/>
      <c r="H67" s="212"/>
      <c r="I67" s="213"/>
      <c r="J67" s="213"/>
      <c r="K67" s="214"/>
      <c r="L67" s="19"/>
      <c r="M67" s="20" t="s">
        <v>32</v>
      </c>
      <c r="N67" s="21"/>
      <c r="O67" s="19"/>
      <c r="P67" s="19"/>
      <c r="Q67" s="19"/>
      <c r="R67" s="19"/>
      <c r="S67" s="20"/>
      <c r="T67" s="22"/>
      <c r="U67" s="22"/>
      <c r="V67" s="22"/>
    </row>
    <row r="68" spans="2:22" x14ac:dyDescent="0.3">
      <c r="B68" s="222"/>
      <c r="C68" s="219"/>
      <c r="D68" s="212"/>
      <c r="E68" s="213"/>
      <c r="F68" s="213"/>
      <c r="G68" s="214"/>
      <c r="H68" s="212" t="s">
        <v>33</v>
      </c>
      <c r="I68" s="213"/>
      <c r="J68" s="213"/>
      <c r="K68" s="214"/>
      <c r="L68" s="23"/>
      <c r="M68" s="19">
        <v>100</v>
      </c>
      <c r="N68" s="56">
        <f>L68*M68</f>
        <v>0</v>
      </c>
      <c r="O68" s="19" t="s">
        <v>12</v>
      </c>
      <c r="P68" s="60">
        <f>N68</f>
        <v>0</v>
      </c>
      <c r="Q68" s="19"/>
      <c r="R68" s="23"/>
      <c r="S68" s="19">
        <v>1</v>
      </c>
      <c r="T68" s="23"/>
      <c r="U68" s="19" t="s">
        <v>12</v>
      </c>
      <c r="V68" s="25">
        <f t="shared" ref="V68:V73" si="16">T68</f>
        <v>0</v>
      </c>
    </row>
    <row r="69" spans="2:22" ht="14.4" customHeight="1" x14ac:dyDescent="0.3">
      <c r="B69" s="222"/>
      <c r="C69" s="219"/>
      <c r="D69" s="212" t="s">
        <v>34</v>
      </c>
      <c r="E69" s="213"/>
      <c r="F69" s="213"/>
      <c r="G69" s="214"/>
      <c r="H69" s="212" t="s">
        <v>35</v>
      </c>
      <c r="I69" s="213"/>
      <c r="J69" s="213"/>
      <c r="K69" s="214"/>
      <c r="L69" s="23"/>
      <c r="M69" s="19">
        <v>50</v>
      </c>
      <c r="N69" s="56">
        <f t="shared" ref="N69:N73" si="17">L69*M69</f>
        <v>0</v>
      </c>
      <c r="O69" s="19" t="s">
        <v>12</v>
      </c>
      <c r="P69" s="60">
        <f t="shared" ref="P69:P73" si="18">N69</f>
        <v>0</v>
      </c>
      <c r="Q69" s="19"/>
      <c r="R69" s="23"/>
      <c r="S69" s="19">
        <v>1</v>
      </c>
      <c r="T69" s="23"/>
      <c r="U69" s="19" t="s">
        <v>12</v>
      </c>
      <c r="V69" s="25">
        <f t="shared" si="16"/>
        <v>0</v>
      </c>
    </row>
    <row r="70" spans="2:22" ht="14.4" customHeight="1" x14ac:dyDescent="0.3">
      <c r="B70" s="222"/>
      <c r="C70" s="219"/>
      <c r="D70" s="212" t="s">
        <v>36</v>
      </c>
      <c r="E70" s="213"/>
      <c r="F70" s="213"/>
      <c r="G70" s="214"/>
      <c r="H70" s="212" t="s">
        <v>37</v>
      </c>
      <c r="I70" s="213"/>
      <c r="J70" s="213"/>
      <c r="K70" s="214"/>
      <c r="L70" s="23"/>
      <c r="M70" s="19">
        <v>20</v>
      </c>
      <c r="N70" s="56">
        <f t="shared" si="17"/>
        <v>0</v>
      </c>
      <c r="O70" s="19" t="s">
        <v>12</v>
      </c>
      <c r="P70" s="60">
        <f t="shared" si="18"/>
        <v>0</v>
      </c>
      <c r="Q70" s="19"/>
      <c r="R70" s="23"/>
      <c r="S70" s="19">
        <v>1</v>
      </c>
      <c r="T70" s="23"/>
      <c r="U70" s="19" t="s">
        <v>12</v>
      </c>
      <c r="V70" s="25">
        <f t="shared" si="16"/>
        <v>0</v>
      </c>
    </row>
    <row r="71" spans="2:22" ht="14.4" customHeight="1" x14ac:dyDescent="0.3">
      <c r="B71" s="222"/>
      <c r="C71" s="219"/>
      <c r="D71" s="212" t="s">
        <v>13</v>
      </c>
      <c r="E71" s="213"/>
      <c r="F71" s="213"/>
      <c r="G71" s="214"/>
      <c r="H71" s="212" t="s">
        <v>14</v>
      </c>
      <c r="I71" s="213"/>
      <c r="J71" s="213"/>
      <c r="K71" s="214"/>
      <c r="L71" s="23"/>
      <c r="M71" s="19">
        <v>20</v>
      </c>
      <c r="N71" s="56">
        <f t="shared" si="17"/>
        <v>0</v>
      </c>
      <c r="O71" s="19" t="s">
        <v>12</v>
      </c>
      <c r="P71" s="60">
        <f t="shared" si="18"/>
        <v>0</v>
      </c>
      <c r="Q71" s="19"/>
      <c r="R71" s="23"/>
      <c r="S71" s="19">
        <v>1</v>
      </c>
      <c r="T71" s="23"/>
      <c r="U71" s="19" t="s">
        <v>12</v>
      </c>
      <c r="V71" s="25">
        <f t="shared" si="16"/>
        <v>0</v>
      </c>
    </row>
    <row r="72" spans="2:22" ht="14.4" customHeight="1" x14ac:dyDescent="0.3">
      <c r="B72" s="222"/>
      <c r="C72" s="219"/>
      <c r="D72" s="212" t="s">
        <v>38</v>
      </c>
      <c r="E72" s="213"/>
      <c r="F72" s="213"/>
      <c r="G72" s="214"/>
      <c r="H72" s="212" t="s">
        <v>39</v>
      </c>
      <c r="I72" s="213"/>
      <c r="J72" s="213"/>
      <c r="K72" s="214"/>
      <c r="L72" s="23"/>
      <c r="M72" s="19">
        <v>5</v>
      </c>
      <c r="N72" s="56">
        <f t="shared" si="17"/>
        <v>0</v>
      </c>
      <c r="O72" s="19" t="s">
        <v>12</v>
      </c>
      <c r="P72" s="60">
        <f t="shared" si="18"/>
        <v>0</v>
      </c>
      <c r="Q72" s="19"/>
      <c r="R72" s="23"/>
      <c r="S72" s="19">
        <v>1</v>
      </c>
      <c r="T72" s="23"/>
      <c r="U72" s="19" t="s">
        <v>12</v>
      </c>
      <c r="V72" s="25">
        <f t="shared" si="16"/>
        <v>0</v>
      </c>
    </row>
    <row r="73" spans="2:22" ht="14.4" customHeight="1" x14ac:dyDescent="0.3">
      <c r="B73" s="222"/>
      <c r="C73" s="220"/>
      <c r="D73" s="212" t="s">
        <v>16</v>
      </c>
      <c r="E73" s="213"/>
      <c r="F73" s="213"/>
      <c r="G73" s="214"/>
      <c r="H73" s="212" t="s">
        <v>40</v>
      </c>
      <c r="I73" s="213"/>
      <c r="J73" s="213"/>
      <c r="K73" s="214"/>
      <c r="L73" s="23"/>
      <c r="M73" s="19">
        <v>5</v>
      </c>
      <c r="N73" s="56">
        <f t="shared" si="17"/>
        <v>0</v>
      </c>
      <c r="O73" s="19" t="s">
        <v>12</v>
      </c>
      <c r="P73" s="60">
        <f t="shared" si="18"/>
        <v>0</v>
      </c>
      <c r="Q73" s="19"/>
      <c r="R73" s="23"/>
      <c r="S73" s="19">
        <v>1</v>
      </c>
      <c r="T73" s="23"/>
      <c r="U73" s="19" t="s">
        <v>12</v>
      </c>
      <c r="V73" s="25">
        <f t="shared" si="16"/>
        <v>0</v>
      </c>
    </row>
    <row r="74" spans="2:22" ht="14.4" customHeight="1" x14ac:dyDescent="0.3">
      <c r="B74" s="223"/>
      <c r="C74" s="104"/>
      <c r="D74" s="86"/>
      <c r="E74" s="86"/>
      <c r="F74" s="86"/>
      <c r="G74" s="86"/>
      <c r="H74" s="86"/>
      <c r="I74" s="86"/>
      <c r="J74" s="86"/>
      <c r="K74" s="86"/>
      <c r="L74" s="107"/>
      <c r="M74" s="88"/>
      <c r="N74" s="89"/>
      <c r="O74" s="64" t="s">
        <v>70</v>
      </c>
      <c r="P74" s="68">
        <f>P68+P69+P70+P71+P72+P73</f>
        <v>0</v>
      </c>
      <c r="Q74" s="88"/>
      <c r="R74" s="90"/>
      <c r="S74" s="88"/>
      <c r="T74" s="90"/>
      <c r="U74" s="64" t="s">
        <v>70</v>
      </c>
      <c r="V74" s="91">
        <f>V68+V69+V70+V71+V72+V73</f>
        <v>0</v>
      </c>
    </row>
    <row r="75" spans="2:22" ht="14.4" customHeight="1" x14ac:dyDescent="0.3">
      <c r="B75" s="222"/>
      <c r="C75" s="204" t="s">
        <v>42</v>
      </c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6"/>
    </row>
    <row r="76" spans="2:22" x14ac:dyDescent="0.3">
      <c r="B76" s="222"/>
      <c r="C76" s="218" t="s">
        <v>44</v>
      </c>
      <c r="D76" s="212"/>
      <c r="E76" s="213"/>
      <c r="F76" s="213"/>
      <c r="G76" s="214"/>
      <c r="H76" s="212"/>
      <c r="I76" s="213"/>
      <c r="J76" s="213"/>
      <c r="K76" s="214"/>
      <c r="L76" s="19"/>
      <c r="M76" s="20" t="s">
        <v>41</v>
      </c>
      <c r="N76" s="21"/>
      <c r="O76" s="19"/>
      <c r="P76" s="19"/>
      <c r="Q76" s="19"/>
      <c r="R76" s="19"/>
      <c r="S76" s="20"/>
      <c r="T76" s="22"/>
      <c r="U76" s="22"/>
      <c r="V76" s="22"/>
    </row>
    <row r="77" spans="2:22" x14ac:dyDescent="0.3">
      <c r="B77" s="222"/>
      <c r="C77" s="219"/>
      <c r="D77" s="212"/>
      <c r="E77" s="213"/>
      <c r="F77" s="213"/>
      <c r="G77" s="214"/>
      <c r="H77" s="212" t="s">
        <v>33</v>
      </c>
      <c r="I77" s="213"/>
      <c r="J77" s="213"/>
      <c r="K77" s="214"/>
      <c r="L77" s="23"/>
      <c r="M77" s="19">
        <v>1</v>
      </c>
      <c r="N77" s="56">
        <f>L77*M77</f>
        <v>0</v>
      </c>
      <c r="O77" s="19" t="s">
        <v>12</v>
      </c>
      <c r="P77" s="60">
        <f>N77</f>
        <v>0</v>
      </c>
      <c r="Q77" s="19"/>
      <c r="R77" s="23"/>
      <c r="S77" s="19">
        <v>1</v>
      </c>
      <c r="T77" s="23"/>
      <c r="U77" s="19" t="s">
        <v>12</v>
      </c>
      <c r="V77" s="25">
        <f t="shared" ref="V77:V82" si="19">T77</f>
        <v>0</v>
      </c>
    </row>
    <row r="78" spans="2:22" x14ac:dyDescent="0.3">
      <c r="B78" s="222"/>
      <c r="C78" s="219"/>
      <c r="D78" s="212" t="s">
        <v>34</v>
      </c>
      <c r="E78" s="213"/>
      <c r="F78" s="213"/>
      <c r="G78" s="214"/>
      <c r="H78" s="212" t="s">
        <v>35</v>
      </c>
      <c r="I78" s="213"/>
      <c r="J78" s="213"/>
      <c r="K78" s="214"/>
      <c r="L78" s="23"/>
      <c r="M78" s="19">
        <v>1</v>
      </c>
      <c r="N78" s="56">
        <f t="shared" ref="N78:N82" si="20">L78*M78</f>
        <v>0</v>
      </c>
      <c r="O78" s="19" t="s">
        <v>12</v>
      </c>
      <c r="P78" s="60">
        <f t="shared" ref="P78:P82" si="21">N78</f>
        <v>0</v>
      </c>
      <c r="Q78" s="19"/>
      <c r="R78" s="23"/>
      <c r="S78" s="19">
        <v>1</v>
      </c>
      <c r="T78" s="23"/>
      <c r="U78" s="19" t="s">
        <v>12</v>
      </c>
      <c r="V78" s="25">
        <f t="shared" si="19"/>
        <v>0</v>
      </c>
    </row>
    <row r="79" spans="2:22" ht="15" customHeight="1" x14ac:dyDescent="0.3">
      <c r="B79" s="222"/>
      <c r="C79" s="219"/>
      <c r="D79" s="212" t="s">
        <v>36</v>
      </c>
      <c r="E79" s="213"/>
      <c r="F79" s="213"/>
      <c r="G79" s="214"/>
      <c r="H79" s="212" t="s">
        <v>37</v>
      </c>
      <c r="I79" s="213"/>
      <c r="J79" s="213"/>
      <c r="K79" s="214"/>
      <c r="L79" s="23"/>
      <c r="M79" s="19">
        <v>1</v>
      </c>
      <c r="N79" s="56">
        <f t="shared" si="20"/>
        <v>0</v>
      </c>
      <c r="O79" s="19" t="s">
        <v>12</v>
      </c>
      <c r="P79" s="60">
        <f t="shared" si="21"/>
        <v>0</v>
      </c>
      <c r="Q79" s="19"/>
      <c r="R79" s="23"/>
      <c r="S79" s="19">
        <v>1</v>
      </c>
      <c r="T79" s="23"/>
      <c r="U79" s="19" t="s">
        <v>12</v>
      </c>
      <c r="V79" s="25">
        <f t="shared" si="19"/>
        <v>0</v>
      </c>
    </row>
    <row r="80" spans="2:22" ht="15" customHeight="1" x14ac:dyDescent="0.3">
      <c r="B80" s="222"/>
      <c r="C80" s="219"/>
      <c r="D80" s="212" t="s">
        <v>13</v>
      </c>
      <c r="E80" s="213"/>
      <c r="F80" s="213"/>
      <c r="G80" s="214"/>
      <c r="H80" s="212" t="s">
        <v>14</v>
      </c>
      <c r="I80" s="213"/>
      <c r="J80" s="213"/>
      <c r="K80" s="214"/>
      <c r="L80" s="23"/>
      <c r="M80" s="19">
        <v>1</v>
      </c>
      <c r="N80" s="56">
        <f t="shared" si="20"/>
        <v>0</v>
      </c>
      <c r="O80" s="19" t="s">
        <v>12</v>
      </c>
      <c r="P80" s="60">
        <f t="shared" si="21"/>
        <v>0</v>
      </c>
      <c r="Q80" s="19"/>
      <c r="R80" s="23"/>
      <c r="S80" s="19">
        <v>1</v>
      </c>
      <c r="T80" s="23"/>
      <c r="U80" s="19" t="s">
        <v>12</v>
      </c>
      <c r="V80" s="25">
        <f t="shared" si="19"/>
        <v>0</v>
      </c>
    </row>
    <row r="81" spans="2:22" ht="15" customHeight="1" x14ac:dyDescent="0.3">
      <c r="B81" s="222"/>
      <c r="C81" s="219"/>
      <c r="D81" s="212" t="s">
        <v>38</v>
      </c>
      <c r="E81" s="213"/>
      <c r="F81" s="213"/>
      <c r="G81" s="214"/>
      <c r="H81" s="212" t="s">
        <v>39</v>
      </c>
      <c r="I81" s="213"/>
      <c r="J81" s="213"/>
      <c r="K81" s="214"/>
      <c r="L81" s="23"/>
      <c r="M81" s="19">
        <v>1</v>
      </c>
      <c r="N81" s="56">
        <f t="shared" si="20"/>
        <v>0</v>
      </c>
      <c r="O81" s="19" t="s">
        <v>12</v>
      </c>
      <c r="P81" s="60">
        <f t="shared" si="21"/>
        <v>0</v>
      </c>
      <c r="Q81" s="19"/>
      <c r="R81" s="23"/>
      <c r="S81" s="19">
        <v>1</v>
      </c>
      <c r="T81" s="23"/>
      <c r="U81" s="19" t="s">
        <v>12</v>
      </c>
      <c r="V81" s="25">
        <f t="shared" si="19"/>
        <v>0</v>
      </c>
    </row>
    <row r="82" spans="2:22" ht="14.4" customHeight="1" x14ac:dyDescent="0.3">
      <c r="B82" s="222"/>
      <c r="C82" s="220"/>
      <c r="D82" s="212" t="s">
        <v>16</v>
      </c>
      <c r="E82" s="213"/>
      <c r="F82" s="213"/>
      <c r="G82" s="214"/>
      <c r="H82" s="212" t="s">
        <v>40</v>
      </c>
      <c r="I82" s="213"/>
      <c r="J82" s="213"/>
      <c r="K82" s="214"/>
      <c r="L82" s="23"/>
      <c r="M82" s="19">
        <v>1</v>
      </c>
      <c r="N82" s="56">
        <f t="shared" si="20"/>
        <v>0</v>
      </c>
      <c r="O82" s="19" t="s">
        <v>12</v>
      </c>
      <c r="P82" s="60">
        <f t="shared" si="21"/>
        <v>0</v>
      </c>
      <c r="Q82" s="19"/>
      <c r="R82" s="23"/>
      <c r="S82" s="19">
        <v>1</v>
      </c>
      <c r="T82" s="23"/>
      <c r="U82" s="19" t="s">
        <v>12</v>
      </c>
      <c r="V82" s="25">
        <f t="shared" si="19"/>
        <v>0</v>
      </c>
    </row>
    <row r="83" spans="2:22" ht="14.4" customHeight="1" x14ac:dyDescent="0.3">
      <c r="B83" s="223"/>
      <c r="C83" s="104"/>
      <c r="D83" s="86"/>
      <c r="E83" s="86"/>
      <c r="F83" s="86"/>
      <c r="G83" s="86"/>
      <c r="H83" s="86"/>
      <c r="I83" s="86"/>
      <c r="J83" s="86"/>
      <c r="K83" s="86"/>
      <c r="L83" s="107"/>
      <c r="M83" s="88"/>
      <c r="N83" s="89"/>
      <c r="O83" s="64" t="s">
        <v>70</v>
      </c>
      <c r="P83" s="68">
        <f>P77+P78+P79+P80+P81+P82</f>
        <v>0</v>
      </c>
      <c r="Q83" s="88"/>
      <c r="R83" s="90"/>
      <c r="S83" s="88"/>
      <c r="T83" s="90"/>
      <c r="U83" s="64" t="s">
        <v>70</v>
      </c>
      <c r="V83" s="91">
        <f>V77+V78+V79+V80+V81+V82</f>
        <v>0</v>
      </c>
    </row>
    <row r="84" spans="2:22" ht="15" customHeight="1" x14ac:dyDescent="0.3">
      <c r="B84" s="222"/>
      <c r="C84" s="204" t="s">
        <v>42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6"/>
    </row>
    <row r="85" spans="2:22" x14ac:dyDescent="0.3">
      <c r="B85" s="222"/>
      <c r="C85" s="218" t="s">
        <v>46</v>
      </c>
      <c r="D85" s="212"/>
      <c r="E85" s="213"/>
      <c r="F85" s="213"/>
      <c r="G85" s="214"/>
      <c r="H85" s="212"/>
      <c r="I85" s="213"/>
      <c r="J85" s="213"/>
      <c r="K85" s="214"/>
      <c r="L85" s="19"/>
      <c r="M85" s="20" t="s">
        <v>47</v>
      </c>
      <c r="N85" s="21"/>
      <c r="O85" s="19"/>
      <c r="P85" s="19"/>
      <c r="Q85" s="19"/>
      <c r="R85" s="19"/>
      <c r="S85" s="20"/>
      <c r="T85" s="22"/>
      <c r="U85" s="22"/>
      <c r="V85" s="22"/>
    </row>
    <row r="86" spans="2:22" x14ac:dyDescent="0.3">
      <c r="B86" s="222"/>
      <c r="C86" s="219"/>
      <c r="D86" s="212"/>
      <c r="E86" s="213"/>
      <c r="F86" s="213"/>
      <c r="G86" s="214"/>
      <c r="H86" s="212" t="s">
        <v>33</v>
      </c>
      <c r="I86" s="213"/>
      <c r="J86" s="213"/>
      <c r="K86" s="214"/>
      <c r="L86" s="23"/>
      <c r="M86" s="19">
        <v>1</v>
      </c>
      <c r="N86" s="59">
        <f>L86*M86</f>
        <v>0</v>
      </c>
      <c r="O86" s="19" t="s">
        <v>12</v>
      </c>
      <c r="P86" s="60">
        <f>N86</f>
        <v>0</v>
      </c>
      <c r="Q86" s="19"/>
      <c r="R86" s="23"/>
      <c r="S86" s="19">
        <v>1</v>
      </c>
      <c r="T86" s="23"/>
      <c r="U86" s="19" t="s">
        <v>12</v>
      </c>
      <c r="V86" s="25">
        <f t="shared" ref="V86:V91" si="22">T86</f>
        <v>0</v>
      </c>
    </row>
    <row r="87" spans="2:22" x14ac:dyDescent="0.3">
      <c r="B87" s="222"/>
      <c r="C87" s="219"/>
      <c r="D87" s="212" t="s">
        <v>34</v>
      </c>
      <c r="E87" s="213"/>
      <c r="F87" s="213"/>
      <c r="G87" s="214"/>
      <c r="H87" s="212" t="s">
        <v>35</v>
      </c>
      <c r="I87" s="213"/>
      <c r="J87" s="213"/>
      <c r="K87" s="214"/>
      <c r="L87" s="23"/>
      <c r="M87" s="19">
        <v>1</v>
      </c>
      <c r="N87" s="59">
        <f t="shared" ref="N87:N91" si="23">L87*M87</f>
        <v>0</v>
      </c>
      <c r="O87" s="19" t="s">
        <v>12</v>
      </c>
      <c r="P87" s="60">
        <f t="shared" ref="P87:P91" si="24">N87</f>
        <v>0</v>
      </c>
      <c r="Q87" s="19"/>
      <c r="R87" s="23"/>
      <c r="S87" s="19">
        <v>1</v>
      </c>
      <c r="T87" s="23"/>
      <c r="U87" s="19" t="s">
        <v>12</v>
      </c>
      <c r="V87" s="25">
        <f t="shared" si="22"/>
        <v>0</v>
      </c>
    </row>
    <row r="88" spans="2:22" ht="15" customHeight="1" x14ac:dyDescent="0.3">
      <c r="B88" s="222"/>
      <c r="C88" s="219"/>
      <c r="D88" s="212" t="s">
        <v>36</v>
      </c>
      <c r="E88" s="213"/>
      <c r="F88" s="213"/>
      <c r="G88" s="214"/>
      <c r="H88" s="212" t="s">
        <v>37</v>
      </c>
      <c r="I88" s="213"/>
      <c r="J88" s="213"/>
      <c r="K88" s="214"/>
      <c r="L88" s="23"/>
      <c r="M88" s="19">
        <v>1</v>
      </c>
      <c r="N88" s="59">
        <f t="shared" si="23"/>
        <v>0</v>
      </c>
      <c r="O88" s="19" t="s">
        <v>12</v>
      </c>
      <c r="P88" s="60">
        <f t="shared" si="24"/>
        <v>0</v>
      </c>
      <c r="Q88" s="19"/>
      <c r="R88" s="23"/>
      <c r="S88" s="19">
        <v>1</v>
      </c>
      <c r="T88" s="23"/>
      <c r="U88" s="19" t="s">
        <v>12</v>
      </c>
      <c r="V88" s="25">
        <f t="shared" si="22"/>
        <v>0</v>
      </c>
    </row>
    <row r="89" spans="2:22" ht="15" customHeight="1" x14ac:dyDescent="0.3">
      <c r="B89" s="222"/>
      <c r="C89" s="219"/>
      <c r="D89" s="212" t="s">
        <v>13</v>
      </c>
      <c r="E89" s="213"/>
      <c r="F89" s="213"/>
      <c r="G89" s="214"/>
      <c r="H89" s="212" t="s">
        <v>14</v>
      </c>
      <c r="I89" s="213"/>
      <c r="J89" s="213"/>
      <c r="K89" s="214"/>
      <c r="L89" s="23"/>
      <c r="M89" s="19">
        <v>1</v>
      </c>
      <c r="N89" s="59">
        <f t="shared" si="23"/>
        <v>0</v>
      </c>
      <c r="O89" s="19" t="s">
        <v>12</v>
      </c>
      <c r="P89" s="60">
        <f t="shared" si="24"/>
        <v>0</v>
      </c>
      <c r="Q89" s="19"/>
      <c r="R89" s="23"/>
      <c r="S89" s="19">
        <v>1</v>
      </c>
      <c r="T89" s="23"/>
      <c r="U89" s="19" t="s">
        <v>12</v>
      </c>
      <c r="V89" s="25">
        <f t="shared" si="22"/>
        <v>0</v>
      </c>
    </row>
    <row r="90" spans="2:22" ht="15" customHeight="1" x14ac:dyDescent="0.3">
      <c r="B90" s="222"/>
      <c r="C90" s="219"/>
      <c r="D90" s="212" t="s">
        <v>38</v>
      </c>
      <c r="E90" s="213"/>
      <c r="F90" s="213"/>
      <c r="G90" s="214"/>
      <c r="H90" s="212" t="s">
        <v>39</v>
      </c>
      <c r="I90" s="213"/>
      <c r="J90" s="213"/>
      <c r="K90" s="214"/>
      <c r="L90" s="23"/>
      <c r="M90" s="19">
        <v>1</v>
      </c>
      <c r="N90" s="59">
        <f t="shared" si="23"/>
        <v>0</v>
      </c>
      <c r="O90" s="19" t="s">
        <v>12</v>
      </c>
      <c r="P90" s="60">
        <f t="shared" si="24"/>
        <v>0</v>
      </c>
      <c r="Q90" s="19"/>
      <c r="R90" s="23"/>
      <c r="S90" s="19">
        <v>1</v>
      </c>
      <c r="T90" s="23"/>
      <c r="U90" s="19" t="s">
        <v>12</v>
      </c>
      <c r="V90" s="25">
        <f t="shared" si="22"/>
        <v>0</v>
      </c>
    </row>
    <row r="91" spans="2:22" ht="15" customHeight="1" x14ac:dyDescent="0.3">
      <c r="B91" s="222"/>
      <c r="C91" s="220"/>
      <c r="D91" s="212" t="s">
        <v>16</v>
      </c>
      <c r="E91" s="213"/>
      <c r="F91" s="213"/>
      <c r="G91" s="214"/>
      <c r="H91" s="212" t="s">
        <v>40</v>
      </c>
      <c r="I91" s="213"/>
      <c r="J91" s="213"/>
      <c r="K91" s="214"/>
      <c r="L91" s="23"/>
      <c r="M91" s="19">
        <v>1</v>
      </c>
      <c r="N91" s="59">
        <f t="shared" si="23"/>
        <v>0</v>
      </c>
      <c r="O91" s="19" t="s">
        <v>12</v>
      </c>
      <c r="P91" s="60">
        <f t="shared" si="24"/>
        <v>0</v>
      </c>
      <c r="Q91" s="19"/>
      <c r="R91" s="23"/>
      <c r="S91" s="19">
        <v>1</v>
      </c>
      <c r="T91" s="23"/>
      <c r="U91" s="19" t="s">
        <v>12</v>
      </c>
      <c r="V91" s="25">
        <f t="shared" si="22"/>
        <v>0</v>
      </c>
    </row>
    <row r="92" spans="2:22" x14ac:dyDescent="0.3">
      <c r="B92" s="223"/>
      <c r="C92" s="104"/>
      <c r="D92" s="86"/>
      <c r="E92" s="86"/>
      <c r="F92" s="86"/>
      <c r="G92" s="86"/>
      <c r="H92" s="86"/>
      <c r="I92" s="86"/>
      <c r="J92" s="86"/>
      <c r="K92" s="86"/>
      <c r="L92" s="107"/>
      <c r="M92" s="88"/>
      <c r="N92" s="108"/>
      <c r="O92" s="64" t="s">
        <v>70</v>
      </c>
      <c r="P92" s="68">
        <f>P86+P87+P88+P89+P90+P91</f>
        <v>0</v>
      </c>
      <c r="Q92" s="88"/>
      <c r="R92" s="90"/>
      <c r="S92" s="88"/>
      <c r="T92" s="90"/>
      <c r="U92" s="64" t="s">
        <v>70</v>
      </c>
      <c r="V92" s="91">
        <f>V86+V87+V88+V89+V90+V91</f>
        <v>0</v>
      </c>
    </row>
    <row r="93" spans="2:22" ht="15" customHeight="1" x14ac:dyDescent="0.3">
      <c r="B93" s="222"/>
      <c r="C93" s="204" t="s">
        <v>42</v>
      </c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6"/>
    </row>
    <row r="94" spans="2:22" x14ac:dyDescent="0.3">
      <c r="B94" s="222"/>
      <c r="C94" s="218" t="s">
        <v>48</v>
      </c>
      <c r="D94" s="212"/>
      <c r="E94" s="213"/>
      <c r="F94" s="213"/>
      <c r="G94" s="214"/>
      <c r="H94" s="212"/>
      <c r="I94" s="213"/>
      <c r="J94" s="213"/>
      <c r="K94" s="214"/>
      <c r="L94" s="19"/>
      <c r="M94" s="20" t="s">
        <v>49</v>
      </c>
      <c r="N94" s="21"/>
      <c r="O94" s="19"/>
      <c r="P94" s="19"/>
      <c r="Q94" s="19"/>
      <c r="R94" s="19"/>
      <c r="S94" s="20"/>
      <c r="T94" s="22"/>
      <c r="U94" s="22"/>
      <c r="V94" s="22"/>
    </row>
    <row r="95" spans="2:22" x14ac:dyDescent="0.3">
      <c r="B95" s="222"/>
      <c r="C95" s="219"/>
      <c r="D95" s="212"/>
      <c r="E95" s="213"/>
      <c r="F95" s="213"/>
      <c r="G95" s="214"/>
      <c r="H95" s="212" t="s">
        <v>33</v>
      </c>
      <c r="I95" s="213"/>
      <c r="J95" s="213"/>
      <c r="K95" s="214"/>
      <c r="L95" s="23"/>
      <c r="M95" s="24">
        <v>1</v>
      </c>
      <c r="N95" s="59">
        <f>L95*M95</f>
        <v>0</v>
      </c>
      <c r="O95" s="19" t="s">
        <v>12</v>
      </c>
      <c r="P95" s="60">
        <f>N95</f>
        <v>0</v>
      </c>
      <c r="Q95" s="19"/>
      <c r="R95" s="23"/>
      <c r="S95" s="19">
        <v>1</v>
      </c>
      <c r="T95" s="23"/>
      <c r="U95" s="19" t="s">
        <v>12</v>
      </c>
      <c r="V95" s="25">
        <f t="shared" ref="V95:V100" si="25">T95</f>
        <v>0</v>
      </c>
    </row>
    <row r="96" spans="2:22" x14ac:dyDescent="0.3">
      <c r="B96" s="222"/>
      <c r="C96" s="219"/>
      <c r="D96" s="212" t="s">
        <v>34</v>
      </c>
      <c r="E96" s="213"/>
      <c r="F96" s="213"/>
      <c r="G96" s="214"/>
      <c r="H96" s="212" t="s">
        <v>35</v>
      </c>
      <c r="I96" s="213"/>
      <c r="J96" s="213"/>
      <c r="K96" s="214"/>
      <c r="L96" s="23"/>
      <c r="M96" s="24">
        <v>1</v>
      </c>
      <c r="N96" s="59">
        <f t="shared" ref="N96:N100" si="26">L96*M96</f>
        <v>0</v>
      </c>
      <c r="O96" s="19" t="s">
        <v>12</v>
      </c>
      <c r="P96" s="60">
        <f t="shared" ref="P96:P100" si="27">N96</f>
        <v>0</v>
      </c>
      <c r="Q96" s="19"/>
      <c r="R96" s="23"/>
      <c r="S96" s="19">
        <v>1</v>
      </c>
      <c r="T96" s="23"/>
      <c r="U96" s="19" t="s">
        <v>12</v>
      </c>
      <c r="V96" s="25">
        <f t="shared" si="25"/>
        <v>0</v>
      </c>
    </row>
    <row r="97" spans="2:22" ht="15" customHeight="1" x14ac:dyDescent="0.3">
      <c r="B97" s="222"/>
      <c r="C97" s="219"/>
      <c r="D97" s="212" t="s">
        <v>36</v>
      </c>
      <c r="E97" s="213"/>
      <c r="F97" s="213"/>
      <c r="G97" s="214"/>
      <c r="H97" s="212" t="s">
        <v>37</v>
      </c>
      <c r="I97" s="213"/>
      <c r="J97" s="213"/>
      <c r="K97" s="214"/>
      <c r="L97" s="23"/>
      <c r="M97" s="24">
        <v>1</v>
      </c>
      <c r="N97" s="59">
        <f t="shared" si="26"/>
        <v>0</v>
      </c>
      <c r="O97" s="19" t="s">
        <v>12</v>
      </c>
      <c r="P97" s="60">
        <f t="shared" si="27"/>
        <v>0</v>
      </c>
      <c r="Q97" s="19"/>
      <c r="R97" s="23"/>
      <c r="S97" s="19">
        <v>1</v>
      </c>
      <c r="T97" s="23"/>
      <c r="U97" s="19" t="s">
        <v>12</v>
      </c>
      <c r="V97" s="25">
        <f t="shared" si="25"/>
        <v>0</v>
      </c>
    </row>
    <row r="98" spans="2:22" ht="15" customHeight="1" x14ac:dyDescent="0.3">
      <c r="B98" s="222"/>
      <c r="C98" s="219"/>
      <c r="D98" s="212" t="s">
        <v>13</v>
      </c>
      <c r="E98" s="213"/>
      <c r="F98" s="213"/>
      <c r="G98" s="214"/>
      <c r="H98" s="212" t="s">
        <v>14</v>
      </c>
      <c r="I98" s="213"/>
      <c r="J98" s="213"/>
      <c r="K98" s="214"/>
      <c r="L98" s="23"/>
      <c r="M98" s="24">
        <v>1</v>
      </c>
      <c r="N98" s="59">
        <f t="shared" si="26"/>
        <v>0</v>
      </c>
      <c r="O98" s="19" t="s">
        <v>12</v>
      </c>
      <c r="P98" s="60">
        <f t="shared" si="27"/>
        <v>0</v>
      </c>
      <c r="Q98" s="19"/>
      <c r="R98" s="23"/>
      <c r="S98" s="19">
        <v>1</v>
      </c>
      <c r="T98" s="23"/>
      <c r="U98" s="19" t="s">
        <v>12</v>
      </c>
      <c r="V98" s="25">
        <f t="shared" si="25"/>
        <v>0</v>
      </c>
    </row>
    <row r="99" spans="2:22" ht="15" customHeight="1" x14ac:dyDescent="0.3">
      <c r="B99" s="222"/>
      <c r="C99" s="219"/>
      <c r="D99" s="212" t="s">
        <v>38</v>
      </c>
      <c r="E99" s="213"/>
      <c r="F99" s="213"/>
      <c r="G99" s="214"/>
      <c r="H99" s="212" t="s">
        <v>39</v>
      </c>
      <c r="I99" s="213"/>
      <c r="J99" s="213"/>
      <c r="K99" s="214"/>
      <c r="L99" s="23"/>
      <c r="M99" s="24">
        <v>1</v>
      </c>
      <c r="N99" s="59">
        <f t="shared" si="26"/>
        <v>0</v>
      </c>
      <c r="O99" s="19" t="s">
        <v>12</v>
      </c>
      <c r="P99" s="60">
        <f t="shared" si="27"/>
        <v>0</v>
      </c>
      <c r="Q99" s="19"/>
      <c r="R99" s="23"/>
      <c r="S99" s="19">
        <v>1</v>
      </c>
      <c r="T99" s="23"/>
      <c r="U99" s="19" t="s">
        <v>12</v>
      </c>
      <c r="V99" s="25">
        <f t="shared" si="25"/>
        <v>0</v>
      </c>
    </row>
    <row r="100" spans="2:22" ht="15" customHeight="1" x14ac:dyDescent="0.3">
      <c r="B100" s="222"/>
      <c r="C100" s="220"/>
      <c r="D100" s="212" t="s">
        <v>16</v>
      </c>
      <c r="E100" s="213"/>
      <c r="F100" s="213"/>
      <c r="G100" s="214"/>
      <c r="H100" s="212" t="s">
        <v>40</v>
      </c>
      <c r="I100" s="213"/>
      <c r="J100" s="213"/>
      <c r="K100" s="214"/>
      <c r="L100" s="23"/>
      <c r="M100" s="24">
        <v>1</v>
      </c>
      <c r="N100" s="59">
        <f t="shared" si="26"/>
        <v>0</v>
      </c>
      <c r="O100" s="19" t="s">
        <v>12</v>
      </c>
      <c r="P100" s="60">
        <f t="shared" si="27"/>
        <v>0</v>
      </c>
      <c r="Q100" s="19"/>
      <c r="R100" s="23"/>
      <c r="S100" s="19">
        <v>1</v>
      </c>
      <c r="T100" s="23"/>
      <c r="U100" s="19" t="s">
        <v>12</v>
      </c>
      <c r="V100" s="25">
        <f t="shared" si="25"/>
        <v>0</v>
      </c>
    </row>
    <row r="101" spans="2:22" x14ac:dyDescent="0.3">
      <c r="B101" s="222"/>
      <c r="C101" s="85"/>
      <c r="D101" s="86"/>
      <c r="E101" s="86"/>
      <c r="F101" s="86"/>
      <c r="G101" s="86"/>
      <c r="H101" s="86"/>
      <c r="I101" s="86"/>
      <c r="J101" s="86"/>
      <c r="K101" s="86"/>
      <c r="L101" s="87"/>
      <c r="M101" s="88"/>
      <c r="N101" s="108"/>
      <c r="O101" s="64" t="s">
        <v>70</v>
      </c>
      <c r="P101" s="68">
        <f>P95+P96+P97+P98+P99+P100</f>
        <v>0</v>
      </c>
      <c r="Q101" s="88"/>
      <c r="R101" s="90"/>
      <c r="S101" s="88"/>
      <c r="T101" s="90"/>
      <c r="U101" s="88" t="s">
        <v>70</v>
      </c>
      <c r="V101" s="91">
        <f>V95+V96+V97+V98+V99+V100</f>
        <v>0</v>
      </c>
    </row>
    <row r="102" spans="2:22" ht="15" customHeight="1" x14ac:dyDescent="0.3">
      <c r="B102" s="222"/>
      <c r="C102" s="201" t="s">
        <v>50</v>
      </c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3"/>
    </row>
    <row r="103" spans="2:22" x14ac:dyDescent="0.3">
      <c r="B103" s="222"/>
      <c r="C103" s="218" t="s">
        <v>43</v>
      </c>
      <c r="D103" s="212"/>
      <c r="E103" s="213"/>
      <c r="F103" s="213"/>
      <c r="G103" s="214"/>
      <c r="H103" s="212"/>
      <c r="I103" s="213"/>
      <c r="J103" s="213"/>
      <c r="K103" s="214"/>
      <c r="L103" s="19"/>
      <c r="M103" s="20" t="s">
        <v>32</v>
      </c>
      <c r="N103" s="21"/>
      <c r="O103" s="19"/>
      <c r="P103" s="19"/>
      <c r="Q103" s="19"/>
      <c r="R103" s="19"/>
      <c r="S103" s="20" t="s">
        <v>51</v>
      </c>
      <c r="T103" s="22"/>
      <c r="U103" s="22"/>
      <c r="V103" s="22"/>
    </row>
    <row r="104" spans="2:22" x14ac:dyDescent="0.3">
      <c r="B104" s="222"/>
      <c r="C104" s="219"/>
      <c r="D104" s="212"/>
      <c r="E104" s="213"/>
      <c r="F104" s="213"/>
      <c r="G104" s="214"/>
      <c r="H104" s="212" t="s">
        <v>33</v>
      </c>
      <c r="I104" s="213"/>
      <c r="J104" s="213"/>
      <c r="K104" s="214"/>
      <c r="L104" s="23"/>
      <c r="M104" s="19">
        <v>100</v>
      </c>
      <c r="N104" s="56">
        <f>L104*M104</f>
        <v>0</v>
      </c>
      <c r="O104" s="19" t="s">
        <v>12</v>
      </c>
      <c r="P104" s="60">
        <f>N104</f>
        <v>0</v>
      </c>
      <c r="Q104" s="19"/>
      <c r="R104" s="23"/>
      <c r="S104" s="19">
        <v>1</v>
      </c>
      <c r="T104" s="25">
        <f>R104*S104</f>
        <v>0</v>
      </c>
      <c r="U104" s="14" t="s">
        <v>12</v>
      </c>
      <c r="V104" s="25">
        <f t="shared" ref="V104:V109" si="28">T104</f>
        <v>0</v>
      </c>
    </row>
    <row r="105" spans="2:22" x14ac:dyDescent="0.3">
      <c r="B105" s="222"/>
      <c r="C105" s="219"/>
      <c r="D105" s="212" t="s">
        <v>34</v>
      </c>
      <c r="E105" s="213"/>
      <c r="F105" s="213"/>
      <c r="G105" s="214"/>
      <c r="H105" s="212" t="s">
        <v>52</v>
      </c>
      <c r="I105" s="213"/>
      <c r="J105" s="213"/>
      <c r="K105" s="214"/>
      <c r="L105" s="23"/>
      <c r="M105" s="19">
        <v>50</v>
      </c>
      <c r="N105" s="56">
        <f t="shared" ref="N105:N109" si="29">L105*M105</f>
        <v>0</v>
      </c>
      <c r="O105" s="19" t="s">
        <v>12</v>
      </c>
      <c r="P105" s="60">
        <f t="shared" ref="P105:P109" si="30">N105</f>
        <v>0</v>
      </c>
      <c r="Q105" s="19"/>
      <c r="R105" s="23"/>
      <c r="S105" s="19">
        <v>1</v>
      </c>
      <c r="T105" s="25">
        <f t="shared" ref="T105:T109" si="31">R105*S105</f>
        <v>0</v>
      </c>
      <c r="U105" s="14" t="s">
        <v>12</v>
      </c>
      <c r="V105" s="25">
        <f t="shared" si="28"/>
        <v>0</v>
      </c>
    </row>
    <row r="106" spans="2:22" x14ac:dyDescent="0.3">
      <c r="B106" s="222"/>
      <c r="C106" s="219"/>
      <c r="D106" s="212" t="s">
        <v>36</v>
      </c>
      <c r="E106" s="213"/>
      <c r="F106" s="213"/>
      <c r="G106" s="214"/>
      <c r="H106" s="212" t="s">
        <v>37</v>
      </c>
      <c r="I106" s="213"/>
      <c r="J106" s="213"/>
      <c r="K106" s="214"/>
      <c r="L106" s="23"/>
      <c r="M106" s="19">
        <v>20</v>
      </c>
      <c r="N106" s="56">
        <f t="shared" si="29"/>
        <v>0</v>
      </c>
      <c r="O106" s="19" t="s">
        <v>12</v>
      </c>
      <c r="P106" s="60">
        <f t="shared" si="30"/>
        <v>0</v>
      </c>
      <c r="Q106" s="19"/>
      <c r="R106" s="23"/>
      <c r="S106" s="19">
        <v>1</v>
      </c>
      <c r="T106" s="25">
        <f t="shared" si="31"/>
        <v>0</v>
      </c>
      <c r="U106" s="14" t="s">
        <v>12</v>
      </c>
      <c r="V106" s="25">
        <f t="shared" si="28"/>
        <v>0</v>
      </c>
    </row>
    <row r="107" spans="2:22" x14ac:dyDescent="0.3">
      <c r="B107" s="222"/>
      <c r="C107" s="219"/>
      <c r="D107" s="212" t="s">
        <v>13</v>
      </c>
      <c r="E107" s="213"/>
      <c r="F107" s="213"/>
      <c r="G107" s="214"/>
      <c r="H107" s="212" t="s">
        <v>14</v>
      </c>
      <c r="I107" s="213"/>
      <c r="J107" s="213"/>
      <c r="K107" s="214"/>
      <c r="L107" s="23"/>
      <c r="M107" s="19">
        <v>20</v>
      </c>
      <c r="N107" s="56">
        <f t="shared" si="29"/>
        <v>0</v>
      </c>
      <c r="O107" s="19" t="s">
        <v>12</v>
      </c>
      <c r="P107" s="60">
        <f t="shared" si="30"/>
        <v>0</v>
      </c>
      <c r="Q107" s="19"/>
      <c r="R107" s="23"/>
      <c r="S107" s="19">
        <v>1</v>
      </c>
      <c r="T107" s="25">
        <f t="shared" si="31"/>
        <v>0</v>
      </c>
      <c r="U107" s="14" t="s">
        <v>12</v>
      </c>
      <c r="V107" s="25">
        <f t="shared" si="28"/>
        <v>0</v>
      </c>
    </row>
    <row r="108" spans="2:22" x14ac:dyDescent="0.3">
      <c r="B108" s="222"/>
      <c r="C108" s="219"/>
      <c r="D108" s="212" t="s">
        <v>38</v>
      </c>
      <c r="E108" s="213"/>
      <c r="F108" s="213"/>
      <c r="G108" s="214"/>
      <c r="H108" s="212" t="s">
        <v>39</v>
      </c>
      <c r="I108" s="213"/>
      <c r="J108" s="213"/>
      <c r="K108" s="214"/>
      <c r="L108" s="23"/>
      <c r="M108" s="19">
        <v>10</v>
      </c>
      <c r="N108" s="56">
        <f t="shared" si="29"/>
        <v>0</v>
      </c>
      <c r="O108" s="19" t="s">
        <v>12</v>
      </c>
      <c r="P108" s="60">
        <f t="shared" si="30"/>
        <v>0</v>
      </c>
      <c r="Q108" s="19"/>
      <c r="R108" s="23"/>
      <c r="S108" s="19">
        <v>1</v>
      </c>
      <c r="T108" s="25">
        <f t="shared" si="31"/>
        <v>0</v>
      </c>
      <c r="U108" s="14" t="s">
        <v>12</v>
      </c>
      <c r="V108" s="25">
        <f t="shared" si="28"/>
        <v>0</v>
      </c>
    </row>
    <row r="109" spans="2:22" x14ac:dyDescent="0.3">
      <c r="B109" s="222"/>
      <c r="C109" s="220"/>
      <c r="D109" s="212" t="s">
        <v>16</v>
      </c>
      <c r="E109" s="213"/>
      <c r="F109" s="213"/>
      <c r="G109" s="214"/>
      <c r="H109" s="212" t="s">
        <v>40</v>
      </c>
      <c r="I109" s="213"/>
      <c r="J109" s="213"/>
      <c r="K109" s="214"/>
      <c r="L109" s="23"/>
      <c r="M109" s="19">
        <v>5</v>
      </c>
      <c r="N109" s="56">
        <f t="shared" si="29"/>
        <v>0</v>
      </c>
      <c r="O109" s="19" t="s">
        <v>12</v>
      </c>
      <c r="P109" s="60">
        <f t="shared" si="30"/>
        <v>0</v>
      </c>
      <c r="Q109" s="19"/>
      <c r="R109" s="23"/>
      <c r="S109" s="19">
        <v>1</v>
      </c>
      <c r="T109" s="25">
        <f t="shared" si="31"/>
        <v>0</v>
      </c>
      <c r="U109" s="14" t="s">
        <v>12</v>
      </c>
      <c r="V109" s="25">
        <f t="shared" si="28"/>
        <v>0</v>
      </c>
    </row>
    <row r="110" spans="2:22" x14ac:dyDescent="0.3">
      <c r="B110" s="222"/>
      <c r="C110" s="85"/>
      <c r="D110" s="86"/>
      <c r="E110" s="86"/>
      <c r="F110" s="86"/>
      <c r="G110" s="86"/>
      <c r="H110" s="86"/>
      <c r="I110" s="86"/>
      <c r="J110" s="86"/>
      <c r="K110" s="86"/>
      <c r="L110" s="87"/>
      <c r="M110" s="88"/>
      <c r="N110" s="89"/>
      <c r="O110" s="64" t="s">
        <v>70</v>
      </c>
      <c r="P110" s="68">
        <f>P104+P105+P106+P107+P108+P109</f>
        <v>0</v>
      </c>
      <c r="Q110" s="88"/>
      <c r="R110" s="90"/>
      <c r="S110" s="88"/>
      <c r="T110" s="90"/>
      <c r="U110" s="98" t="s">
        <v>70</v>
      </c>
      <c r="V110" s="91">
        <f>V104+V105+V106+V107+V108+V109</f>
        <v>0</v>
      </c>
    </row>
    <row r="111" spans="2:22" ht="15" customHeight="1" x14ac:dyDescent="0.3">
      <c r="B111" s="222"/>
      <c r="C111" s="201" t="s">
        <v>50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3"/>
    </row>
    <row r="112" spans="2:22" x14ac:dyDescent="0.3">
      <c r="B112" s="222"/>
      <c r="C112" s="218" t="s">
        <v>44</v>
      </c>
      <c r="D112" s="212"/>
      <c r="E112" s="213"/>
      <c r="F112" s="213"/>
      <c r="G112" s="214"/>
      <c r="H112" s="212"/>
      <c r="I112" s="213"/>
      <c r="J112" s="213"/>
      <c r="K112" s="214"/>
      <c r="L112" s="19"/>
      <c r="M112" s="20" t="s">
        <v>53</v>
      </c>
      <c r="N112" s="21"/>
      <c r="O112" s="19"/>
      <c r="P112" s="19"/>
      <c r="Q112" s="19"/>
      <c r="R112" s="19"/>
      <c r="S112" s="20" t="s">
        <v>45</v>
      </c>
      <c r="T112" s="22"/>
      <c r="U112" s="22"/>
      <c r="V112" s="22"/>
    </row>
    <row r="113" spans="2:22" x14ac:dyDescent="0.3">
      <c r="B113" s="222"/>
      <c r="C113" s="219"/>
      <c r="D113" s="212"/>
      <c r="E113" s="213"/>
      <c r="F113" s="213"/>
      <c r="G113" s="214"/>
      <c r="H113" s="212" t="s">
        <v>33</v>
      </c>
      <c r="I113" s="213"/>
      <c r="J113" s="213"/>
      <c r="K113" s="214"/>
      <c r="L113" s="23"/>
      <c r="M113" s="19">
        <v>1</v>
      </c>
      <c r="N113" s="56">
        <f>L113*M113</f>
        <v>0</v>
      </c>
      <c r="O113" s="19" t="s">
        <v>12</v>
      </c>
      <c r="P113" s="60">
        <f>N113</f>
        <v>0</v>
      </c>
      <c r="Q113" s="19"/>
      <c r="R113" s="23"/>
      <c r="S113" s="19">
        <v>1</v>
      </c>
      <c r="T113" s="25">
        <f>R113*S113</f>
        <v>0</v>
      </c>
      <c r="U113" s="14" t="s">
        <v>12</v>
      </c>
      <c r="V113" s="25">
        <f t="shared" ref="V113:V118" si="32">T113</f>
        <v>0</v>
      </c>
    </row>
    <row r="114" spans="2:22" x14ac:dyDescent="0.3">
      <c r="B114" s="222"/>
      <c r="C114" s="219"/>
      <c r="D114" s="212" t="s">
        <v>34</v>
      </c>
      <c r="E114" s="213"/>
      <c r="F114" s="213"/>
      <c r="G114" s="214"/>
      <c r="H114" s="212" t="s">
        <v>52</v>
      </c>
      <c r="I114" s="213"/>
      <c r="J114" s="213"/>
      <c r="K114" s="214"/>
      <c r="L114" s="23"/>
      <c r="M114" s="19">
        <v>1</v>
      </c>
      <c r="N114" s="56">
        <f t="shared" ref="N114:N118" si="33">L114*M114</f>
        <v>0</v>
      </c>
      <c r="O114" s="19" t="s">
        <v>12</v>
      </c>
      <c r="P114" s="60">
        <f t="shared" ref="P114:P118" si="34">N114</f>
        <v>0</v>
      </c>
      <c r="Q114" s="19"/>
      <c r="R114" s="23"/>
      <c r="S114" s="19">
        <v>1</v>
      </c>
      <c r="T114" s="25">
        <f t="shared" ref="T114:T118" si="35">R114*S114</f>
        <v>0</v>
      </c>
      <c r="U114" s="14" t="s">
        <v>12</v>
      </c>
      <c r="V114" s="25">
        <f t="shared" si="32"/>
        <v>0</v>
      </c>
    </row>
    <row r="115" spans="2:22" x14ac:dyDescent="0.3">
      <c r="B115" s="222"/>
      <c r="C115" s="219"/>
      <c r="D115" s="212" t="s">
        <v>36</v>
      </c>
      <c r="E115" s="213"/>
      <c r="F115" s="213"/>
      <c r="G115" s="214"/>
      <c r="H115" s="212" t="s">
        <v>37</v>
      </c>
      <c r="I115" s="213"/>
      <c r="J115" s="213"/>
      <c r="K115" s="214"/>
      <c r="L115" s="23"/>
      <c r="M115" s="19">
        <v>1</v>
      </c>
      <c r="N115" s="56">
        <f t="shared" si="33"/>
        <v>0</v>
      </c>
      <c r="O115" s="19" t="s">
        <v>12</v>
      </c>
      <c r="P115" s="60">
        <f t="shared" si="34"/>
        <v>0</v>
      </c>
      <c r="Q115" s="19"/>
      <c r="R115" s="23"/>
      <c r="S115" s="19">
        <v>1</v>
      </c>
      <c r="T115" s="25">
        <f t="shared" si="35"/>
        <v>0</v>
      </c>
      <c r="U115" s="14" t="s">
        <v>12</v>
      </c>
      <c r="V115" s="25">
        <f t="shared" si="32"/>
        <v>0</v>
      </c>
    </row>
    <row r="116" spans="2:22" x14ac:dyDescent="0.3">
      <c r="B116" s="222"/>
      <c r="C116" s="219"/>
      <c r="D116" s="212" t="s">
        <v>13</v>
      </c>
      <c r="E116" s="213"/>
      <c r="F116" s="213"/>
      <c r="G116" s="214"/>
      <c r="H116" s="212" t="s">
        <v>14</v>
      </c>
      <c r="I116" s="213"/>
      <c r="J116" s="213"/>
      <c r="K116" s="214"/>
      <c r="L116" s="23"/>
      <c r="M116" s="19">
        <v>1</v>
      </c>
      <c r="N116" s="56">
        <f t="shared" si="33"/>
        <v>0</v>
      </c>
      <c r="O116" s="19" t="s">
        <v>12</v>
      </c>
      <c r="P116" s="60">
        <f t="shared" si="34"/>
        <v>0</v>
      </c>
      <c r="Q116" s="19"/>
      <c r="R116" s="23"/>
      <c r="S116" s="19">
        <v>1</v>
      </c>
      <c r="T116" s="25">
        <f t="shared" si="35"/>
        <v>0</v>
      </c>
      <c r="U116" s="14" t="s">
        <v>12</v>
      </c>
      <c r="V116" s="25">
        <f t="shared" si="32"/>
        <v>0</v>
      </c>
    </row>
    <row r="117" spans="2:22" x14ac:dyDescent="0.3">
      <c r="B117" s="222"/>
      <c r="C117" s="219"/>
      <c r="D117" s="212" t="s">
        <v>38</v>
      </c>
      <c r="E117" s="213"/>
      <c r="F117" s="213"/>
      <c r="G117" s="214"/>
      <c r="H117" s="212" t="s">
        <v>39</v>
      </c>
      <c r="I117" s="213"/>
      <c r="J117" s="213"/>
      <c r="K117" s="214"/>
      <c r="L117" s="23"/>
      <c r="M117" s="19">
        <v>1</v>
      </c>
      <c r="N117" s="56">
        <f t="shared" si="33"/>
        <v>0</v>
      </c>
      <c r="O117" s="19" t="s">
        <v>12</v>
      </c>
      <c r="P117" s="60">
        <f t="shared" si="34"/>
        <v>0</v>
      </c>
      <c r="Q117" s="19"/>
      <c r="R117" s="23"/>
      <c r="S117" s="19">
        <v>1</v>
      </c>
      <c r="T117" s="25">
        <f t="shared" si="35"/>
        <v>0</v>
      </c>
      <c r="U117" s="14" t="s">
        <v>12</v>
      </c>
      <c r="V117" s="25">
        <f t="shared" si="32"/>
        <v>0</v>
      </c>
    </row>
    <row r="118" spans="2:22" x14ac:dyDescent="0.3">
      <c r="B118" s="222"/>
      <c r="C118" s="219"/>
      <c r="D118" s="254" t="s">
        <v>16</v>
      </c>
      <c r="E118" s="255"/>
      <c r="F118" s="255"/>
      <c r="G118" s="256"/>
      <c r="H118" s="254" t="s">
        <v>40</v>
      </c>
      <c r="I118" s="255"/>
      <c r="J118" s="255"/>
      <c r="K118" s="256"/>
      <c r="L118" s="43"/>
      <c r="M118" s="19">
        <v>1</v>
      </c>
      <c r="N118" s="72">
        <f t="shared" si="33"/>
        <v>0</v>
      </c>
      <c r="O118" s="33" t="s">
        <v>12</v>
      </c>
      <c r="P118" s="102">
        <f t="shared" si="34"/>
        <v>0</v>
      </c>
      <c r="Q118" s="33"/>
      <c r="R118" s="43"/>
      <c r="S118" s="33">
        <v>1</v>
      </c>
      <c r="T118" s="25">
        <f t="shared" si="35"/>
        <v>0</v>
      </c>
      <c r="U118" s="35" t="s">
        <v>12</v>
      </c>
      <c r="V118" s="32">
        <f t="shared" si="32"/>
        <v>0</v>
      </c>
    </row>
    <row r="119" spans="2:22" x14ac:dyDescent="0.3">
      <c r="B119" s="223"/>
      <c r="C119" s="104"/>
      <c r="D119" s="86"/>
      <c r="E119" s="86"/>
      <c r="F119" s="86"/>
      <c r="G119" s="86"/>
      <c r="H119" s="86"/>
      <c r="I119" s="86"/>
      <c r="J119" s="86"/>
      <c r="K119" s="86"/>
      <c r="L119" s="107"/>
      <c r="M119" s="88"/>
      <c r="N119" s="89"/>
      <c r="O119" s="64" t="s">
        <v>70</v>
      </c>
      <c r="P119" s="68">
        <f>P113+P114+P115+P116+P117+P118</f>
        <v>0</v>
      </c>
      <c r="Q119" s="88"/>
      <c r="R119" s="90"/>
      <c r="S119" s="88"/>
      <c r="T119" s="90"/>
      <c r="U119" s="98" t="s">
        <v>70</v>
      </c>
      <c r="V119" s="91">
        <f>V113+V114+V115+V116+V117+V118</f>
        <v>0</v>
      </c>
    </row>
    <row r="120" spans="2:22" ht="15" customHeight="1" x14ac:dyDescent="0.3">
      <c r="B120" s="222"/>
      <c r="C120" s="198" t="s">
        <v>50</v>
      </c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200"/>
    </row>
    <row r="121" spans="2:22" x14ac:dyDescent="0.3">
      <c r="B121" s="222"/>
      <c r="C121" s="218" t="s">
        <v>46</v>
      </c>
      <c r="D121" s="212"/>
      <c r="E121" s="213"/>
      <c r="F121" s="213"/>
      <c r="G121" s="214"/>
      <c r="H121" s="212"/>
      <c r="I121" s="213"/>
      <c r="J121" s="213"/>
      <c r="K121" s="214"/>
      <c r="L121" s="19"/>
      <c r="M121" s="20" t="s">
        <v>47</v>
      </c>
      <c r="N121" s="21"/>
      <c r="O121" s="19"/>
      <c r="P121" s="19"/>
      <c r="Q121" s="19"/>
      <c r="R121" s="19"/>
      <c r="S121" s="20" t="s">
        <v>47</v>
      </c>
      <c r="T121" s="22"/>
      <c r="U121" s="22"/>
      <c r="V121" s="22"/>
    </row>
    <row r="122" spans="2:22" x14ac:dyDescent="0.3">
      <c r="B122" s="222"/>
      <c r="C122" s="219"/>
      <c r="D122" s="212"/>
      <c r="E122" s="213"/>
      <c r="F122" s="213"/>
      <c r="G122" s="214"/>
      <c r="H122" s="212" t="s">
        <v>33</v>
      </c>
      <c r="I122" s="213"/>
      <c r="J122" s="213"/>
      <c r="K122" s="214"/>
      <c r="L122" s="23"/>
      <c r="M122" s="19">
        <v>1</v>
      </c>
      <c r="N122" s="56">
        <f>L122*M122</f>
        <v>0</v>
      </c>
      <c r="O122" s="19" t="s">
        <v>12</v>
      </c>
      <c r="P122" s="60">
        <f>N122</f>
        <v>0</v>
      </c>
      <c r="Q122" s="19"/>
      <c r="R122" s="23"/>
      <c r="S122" s="19">
        <v>1</v>
      </c>
      <c r="T122" s="25">
        <f>R122*S122</f>
        <v>0</v>
      </c>
      <c r="U122" s="14" t="s">
        <v>12</v>
      </c>
      <c r="V122" s="25">
        <f t="shared" ref="V122:V127" si="36">T122</f>
        <v>0</v>
      </c>
    </row>
    <row r="123" spans="2:22" x14ac:dyDescent="0.3">
      <c r="B123" s="222"/>
      <c r="C123" s="219"/>
      <c r="D123" s="212" t="s">
        <v>34</v>
      </c>
      <c r="E123" s="213"/>
      <c r="F123" s="213"/>
      <c r="G123" s="214"/>
      <c r="H123" s="212" t="s">
        <v>52</v>
      </c>
      <c r="I123" s="213"/>
      <c r="J123" s="213"/>
      <c r="K123" s="214"/>
      <c r="L123" s="23"/>
      <c r="M123" s="19">
        <v>1</v>
      </c>
      <c r="N123" s="56">
        <f t="shared" ref="N123:N127" si="37">L123*M123</f>
        <v>0</v>
      </c>
      <c r="O123" s="19" t="s">
        <v>12</v>
      </c>
      <c r="P123" s="60">
        <f t="shared" ref="P123:P127" si="38">N123</f>
        <v>0</v>
      </c>
      <c r="Q123" s="19"/>
      <c r="R123" s="23"/>
      <c r="S123" s="19">
        <v>1</v>
      </c>
      <c r="T123" s="25">
        <f>R123*S123</f>
        <v>0</v>
      </c>
      <c r="U123" s="14" t="s">
        <v>12</v>
      </c>
      <c r="V123" s="25">
        <f t="shared" si="36"/>
        <v>0</v>
      </c>
    </row>
    <row r="124" spans="2:22" x14ac:dyDescent="0.3">
      <c r="B124" s="222"/>
      <c r="C124" s="219"/>
      <c r="D124" s="212" t="s">
        <v>36</v>
      </c>
      <c r="E124" s="213"/>
      <c r="F124" s="213"/>
      <c r="G124" s="214"/>
      <c r="H124" s="212" t="s">
        <v>37</v>
      </c>
      <c r="I124" s="213"/>
      <c r="J124" s="213"/>
      <c r="K124" s="214"/>
      <c r="L124" s="23"/>
      <c r="M124" s="19">
        <v>1</v>
      </c>
      <c r="N124" s="56">
        <f t="shared" si="37"/>
        <v>0</v>
      </c>
      <c r="O124" s="19" t="s">
        <v>12</v>
      </c>
      <c r="P124" s="60">
        <f t="shared" si="38"/>
        <v>0</v>
      </c>
      <c r="Q124" s="19"/>
      <c r="R124" s="23"/>
      <c r="S124" s="19">
        <v>1</v>
      </c>
      <c r="T124" s="25">
        <f>R124*S124</f>
        <v>0</v>
      </c>
      <c r="U124" s="14" t="s">
        <v>12</v>
      </c>
      <c r="V124" s="25">
        <f t="shared" si="36"/>
        <v>0</v>
      </c>
    </row>
    <row r="125" spans="2:22" x14ac:dyDescent="0.3">
      <c r="B125" s="222"/>
      <c r="C125" s="219"/>
      <c r="D125" s="212" t="s">
        <v>13</v>
      </c>
      <c r="E125" s="213"/>
      <c r="F125" s="213"/>
      <c r="G125" s="214"/>
      <c r="H125" s="212" t="s">
        <v>14</v>
      </c>
      <c r="I125" s="213"/>
      <c r="J125" s="213"/>
      <c r="K125" s="214"/>
      <c r="L125" s="23"/>
      <c r="M125" s="19">
        <v>1</v>
      </c>
      <c r="N125" s="56">
        <f t="shared" si="37"/>
        <v>0</v>
      </c>
      <c r="O125" s="19" t="s">
        <v>12</v>
      </c>
      <c r="P125" s="60">
        <f t="shared" si="38"/>
        <v>0</v>
      </c>
      <c r="Q125" s="19"/>
      <c r="R125" s="23"/>
      <c r="S125" s="19">
        <v>1</v>
      </c>
      <c r="T125" s="25">
        <f t="shared" ref="T125:T127" si="39">R125*S125</f>
        <v>0</v>
      </c>
      <c r="U125" s="14" t="s">
        <v>12</v>
      </c>
      <c r="V125" s="25">
        <f t="shared" si="36"/>
        <v>0</v>
      </c>
    </row>
    <row r="126" spans="2:22" x14ac:dyDescent="0.3">
      <c r="B126" s="222"/>
      <c r="C126" s="219"/>
      <c r="D126" s="212" t="s">
        <v>38</v>
      </c>
      <c r="E126" s="213"/>
      <c r="F126" s="213"/>
      <c r="G126" s="214"/>
      <c r="H126" s="212" t="s">
        <v>39</v>
      </c>
      <c r="I126" s="213"/>
      <c r="J126" s="213"/>
      <c r="K126" s="214"/>
      <c r="L126" s="23"/>
      <c r="M126" s="19">
        <v>1</v>
      </c>
      <c r="N126" s="56">
        <f t="shared" si="37"/>
        <v>0</v>
      </c>
      <c r="O126" s="19" t="s">
        <v>12</v>
      </c>
      <c r="P126" s="60">
        <f t="shared" si="38"/>
        <v>0</v>
      </c>
      <c r="Q126" s="19"/>
      <c r="R126" s="23"/>
      <c r="S126" s="19">
        <v>1</v>
      </c>
      <c r="T126" s="25">
        <f t="shared" si="39"/>
        <v>0</v>
      </c>
      <c r="U126" s="14" t="s">
        <v>12</v>
      </c>
      <c r="V126" s="25">
        <f t="shared" si="36"/>
        <v>0</v>
      </c>
    </row>
    <row r="127" spans="2:22" x14ac:dyDescent="0.3">
      <c r="B127" s="222"/>
      <c r="C127" s="220"/>
      <c r="D127" s="212" t="s">
        <v>16</v>
      </c>
      <c r="E127" s="213"/>
      <c r="F127" s="213"/>
      <c r="G127" s="214"/>
      <c r="H127" s="212" t="s">
        <v>40</v>
      </c>
      <c r="I127" s="213"/>
      <c r="J127" s="213"/>
      <c r="K127" s="214"/>
      <c r="L127" s="23"/>
      <c r="M127" s="19">
        <v>1</v>
      </c>
      <c r="N127" s="56">
        <f t="shared" si="37"/>
        <v>0</v>
      </c>
      <c r="O127" s="19" t="s">
        <v>12</v>
      </c>
      <c r="P127" s="60">
        <f t="shared" si="38"/>
        <v>0</v>
      </c>
      <c r="Q127" s="19"/>
      <c r="R127" s="23"/>
      <c r="S127" s="19">
        <v>1</v>
      </c>
      <c r="T127" s="25">
        <f t="shared" si="39"/>
        <v>0</v>
      </c>
      <c r="U127" s="14" t="s">
        <v>12</v>
      </c>
      <c r="V127" s="25">
        <f t="shared" si="36"/>
        <v>0</v>
      </c>
    </row>
    <row r="128" spans="2:22" x14ac:dyDescent="0.3">
      <c r="B128" s="222"/>
      <c r="C128" s="85"/>
      <c r="D128" s="86"/>
      <c r="E128" s="86"/>
      <c r="F128" s="86"/>
      <c r="G128" s="86"/>
      <c r="H128" s="86"/>
      <c r="I128" s="86"/>
      <c r="J128" s="86"/>
      <c r="K128" s="86"/>
      <c r="L128" s="87"/>
      <c r="M128" s="88"/>
      <c r="N128" s="89"/>
      <c r="O128" s="64" t="s">
        <v>70</v>
      </c>
      <c r="P128" s="68">
        <f>P122+P123+P124+P125+P126+P127</f>
        <v>0</v>
      </c>
      <c r="Q128" s="88"/>
      <c r="R128" s="90"/>
      <c r="S128" s="88"/>
      <c r="T128" s="90"/>
      <c r="U128" s="83" t="s">
        <v>70</v>
      </c>
      <c r="V128" s="91">
        <f>V122+V123+V124+V125+V126+V127</f>
        <v>0</v>
      </c>
    </row>
    <row r="129" spans="2:25" ht="15" customHeight="1" x14ac:dyDescent="0.3">
      <c r="B129" s="222"/>
      <c r="C129" s="198" t="s">
        <v>50</v>
      </c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200"/>
    </row>
    <row r="130" spans="2:25" x14ac:dyDescent="0.3">
      <c r="B130" s="222"/>
      <c r="C130" s="218" t="s">
        <v>48</v>
      </c>
      <c r="D130" s="212"/>
      <c r="E130" s="213"/>
      <c r="F130" s="213"/>
      <c r="G130" s="214"/>
      <c r="H130" s="212"/>
      <c r="I130" s="213"/>
      <c r="J130" s="213"/>
      <c r="K130" s="214"/>
      <c r="L130" s="19"/>
      <c r="M130" s="20" t="s">
        <v>54</v>
      </c>
      <c r="N130" s="21"/>
      <c r="O130" s="19"/>
      <c r="P130" s="19"/>
      <c r="Q130" s="19"/>
      <c r="R130" s="19"/>
      <c r="S130" s="20" t="s">
        <v>54</v>
      </c>
      <c r="T130" s="22"/>
      <c r="U130" s="14"/>
      <c r="V130" s="22"/>
    </row>
    <row r="131" spans="2:25" x14ac:dyDescent="0.3">
      <c r="B131" s="222"/>
      <c r="C131" s="219"/>
      <c r="D131" s="212"/>
      <c r="E131" s="213"/>
      <c r="F131" s="213"/>
      <c r="G131" s="214"/>
      <c r="H131" s="212" t="s">
        <v>33</v>
      </c>
      <c r="I131" s="213"/>
      <c r="J131" s="213"/>
      <c r="K131" s="214"/>
      <c r="L131" s="23"/>
      <c r="M131" s="24">
        <v>1</v>
      </c>
      <c r="N131" s="56">
        <f>L131*M131</f>
        <v>0</v>
      </c>
      <c r="O131" s="19" t="s">
        <v>12</v>
      </c>
      <c r="P131" s="60">
        <f>N131</f>
        <v>0</v>
      </c>
      <c r="Q131" s="19"/>
      <c r="R131" s="23"/>
      <c r="S131" s="19">
        <v>1</v>
      </c>
      <c r="T131" s="25">
        <f>R131*S131</f>
        <v>0</v>
      </c>
      <c r="U131" s="14" t="s">
        <v>12</v>
      </c>
      <c r="V131" s="25">
        <f t="shared" ref="V131:V136" si="40">T131</f>
        <v>0</v>
      </c>
    </row>
    <row r="132" spans="2:25" x14ac:dyDescent="0.3">
      <c r="B132" s="222"/>
      <c r="C132" s="219"/>
      <c r="D132" s="212" t="s">
        <v>34</v>
      </c>
      <c r="E132" s="213"/>
      <c r="F132" s="213"/>
      <c r="G132" s="214"/>
      <c r="H132" s="212" t="s">
        <v>52</v>
      </c>
      <c r="I132" s="213"/>
      <c r="J132" s="213"/>
      <c r="K132" s="214"/>
      <c r="L132" s="23"/>
      <c r="M132" s="24">
        <v>1</v>
      </c>
      <c r="N132" s="56">
        <f t="shared" ref="N132:N136" si="41">L132*M132</f>
        <v>0</v>
      </c>
      <c r="O132" s="19" t="s">
        <v>12</v>
      </c>
      <c r="P132" s="60">
        <f t="shared" ref="P132:P136" si="42">N132</f>
        <v>0</v>
      </c>
      <c r="Q132" s="19"/>
      <c r="R132" s="23"/>
      <c r="S132" s="19">
        <v>1</v>
      </c>
      <c r="T132" s="25">
        <f t="shared" ref="T132:T136" si="43">R132*S132</f>
        <v>0</v>
      </c>
      <c r="U132" s="14" t="s">
        <v>12</v>
      </c>
      <c r="V132" s="25">
        <f t="shared" si="40"/>
        <v>0</v>
      </c>
    </row>
    <row r="133" spans="2:25" x14ac:dyDescent="0.3">
      <c r="B133" s="222"/>
      <c r="C133" s="219"/>
      <c r="D133" s="212" t="s">
        <v>36</v>
      </c>
      <c r="E133" s="213"/>
      <c r="F133" s="213"/>
      <c r="G133" s="214"/>
      <c r="H133" s="212" t="s">
        <v>37</v>
      </c>
      <c r="I133" s="213"/>
      <c r="J133" s="213"/>
      <c r="K133" s="214"/>
      <c r="L133" s="23"/>
      <c r="M133" s="24">
        <v>1</v>
      </c>
      <c r="N133" s="56">
        <f t="shared" si="41"/>
        <v>0</v>
      </c>
      <c r="O133" s="19" t="s">
        <v>12</v>
      </c>
      <c r="P133" s="60">
        <f t="shared" si="42"/>
        <v>0</v>
      </c>
      <c r="Q133" s="19"/>
      <c r="R133" s="23"/>
      <c r="S133" s="19">
        <v>1</v>
      </c>
      <c r="T133" s="25">
        <f t="shared" si="43"/>
        <v>0</v>
      </c>
      <c r="U133" s="14" t="s">
        <v>12</v>
      </c>
      <c r="V133" s="25">
        <f t="shared" si="40"/>
        <v>0</v>
      </c>
    </row>
    <row r="134" spans="2:25" x14ac:dyDescent="0.3">
      <c r="B134" s="222"/>
      <c r="C134" s="219"/>
      <c r="D134" s="212" t="s">
        <v>13</v>
      </c>
      <c r="E134" s="213"/>
      <c r="F134" s="213"/>
      <c r="G134" s="214"/>
      <c r="H134" s="212" t="s">
        <v>14</v>
      </c>
      <c r="I134" s="213"/>
      <c r="J134" s="213"/>
      <c r="K134" s="214"/>
      <c r="L134" s="23"/>
      <c r="M134" s="24">
        <v>1</v>
      </c>
      <c r="N134" s="56">
        <f t="shared" si="41"/>
        <v>0</v>
      </c>
      <c r="O134" s="19" t="s">
        <v>12</v>
      </c>
      <c r="P134" s="60">
        <f t="shared" si="42"/>
        <v>0</v>
      </c>
      <c r="Q134" s="19"/>
      <c r="R134" s="23"/>
      <c r="S134" s="19">
        <v>1</v>
      </c>
      <c r="T134" s="25">
        <f t="shared" si="43"/>
        <v>0</v>
      </c>
      <c r="U134" s="14" t="s">
        <v>12</v>
      </c>
      <c r="V134" s="25">
        <f t="shared" si="40"/>
        <v>0</v>
      </c>
    </row>
    <row r="135" spans="2:25" x14ac:dyDescent="0.3">
      <c r="B135" s="222"/>
      <c r="C135" s="219"/>
      <c r="D135" s="212" t="s">
        <v>38</v>
      </c>
      <c r="E135" s="213"/>
      <c r="F135" s="213"/>
      <c r="G135" s="214"/>
      <c r="H135" s="212" t="s">
        <v>39</v>
      </c>
      <c r="I135" s="213"/>
      <c r="J135" s="213"/>
      <c r="K135" s="214"/>
      <c r="L135" s="23"/>
      <c r="M135" s="24">
        <v>1</v>
      </c>
      <c r="N135" s="56">
        <f t="shared" si="41"/>
        <v>0</v>
      </c>
      <c r="O135" s="19" t="s">
        <v>12</v>
      </c>
      <c r="P135" s="60">
        <f t="shared" si="42"/>
        <v>0</v>
      </c>
      <c r="Q135" s="19"/>
      <c r="R135" s="23"/>
      <c r="S135" s="19">
        <v>1</v>
      </c>
      <c r="T135" s="25">
        <f t="shared" si="43"/>
        <v>0</v>
      </c>
      <c r="U135" s="14" t="s">
        <v>12</v>
      </c>
      <c r="V135" s="25">
        <f t="shared" si="40"/>
        <v>0</v>
      </c>
    </row>
    <row r="136" spans="2:25" x14ac:dyDescent="0.3">
      <c r="B136" s="222"/>
      <c r="C136" s="220"/>
      <c r="D136" s="212" t="s">
        <v>16</v>
      </c>
      <c r="E136" s="213"/>
      <c r="F136" s="213"/>
      <c r="G136" s="214"/>
      <c r="H136" s="212" t="s">
        <v>40</v>
      </c>
      <c r="I136" s="213"/>
      <c r="J136" s="213"/>
      <c r="K136" s="214"/>
      <c r="L136" s="23"/>
      <c r="M136" s="24">
        <v>1</v>
      </c>
      <c r="N136" s="56">
        <f t="shared" si="41"/>
        <v>0</v>
      </c>
      <c r="O136" s="19" t="s">
        <v>12</v>
      </c>
      <c r="P136" s="60">
        <f t="shared" si="42"/>
        <v>0</v>
      </c>
      <c r="Q136" s="19"/>
      <c r="R136" s="23"/>
      <c r="S136" s="19">
        <v>1</v>
      </c>
      <c r="T136" s="25">
        <f t="shared" si="43"/>
        <v>0</v>
      </c>
      <c r="U136" s="14" t="s">
        <v>12</v>
      </c>
      <c r="V136" s="25">
        <f t="shared" si="40"/>
        <v>0</v>
      </c>
    </row>
    <row r="137" spans="2:25" x14ac:dyDescent="0.3">
      <c r="B137" s="222"/>
      <c r="C137" s="117"/>
      <c r="D137" s="118"/>
      <c r="E137" s="118"/>
      <c r="F137" s="118"/>
      <c r="G137" s="118"/>
      <c r="H137" s="118"/>
      <c r="I137" s="118"/>
      <c r="J137" s="118"/>
      <c r="K137" s="118"/>
      <c r="L137" s="119"/>
      <c r="M137" s="120"/>
      <c r="N137" s="121"/>
      <c r="O137" s="64" t="s">
        <v>70</v>
      </c>
      <c r="P137" s="68">
        <f>P131+P132+P133+P134+P135+P136</f>
        <v>0</v>
      </c>
      <c r="Q137" s="88"/>
      <c r="R137" s="90"/>
      <c r="S137" s="88"/>
      <c r="T137" s="90"/>
      <c r="U137" s="98" t="s">
        <v>70</v>
      </c>
      <c r="V137" s="91">
        <f>V131+V132+V133+V134+V135+V136+V138</f>
        <v>0</v>
      </c>
    </row>
    <row r="138" spans="2:25" x14ac:dyDescent="0.3">
      <c r="B138" s="113"/>
      <c r="C138" s="99"/>
      <c r="D138" s="100" t="s">
        <v>64</v>
      </c>
      <c r="E138" s="55"/>
      <c r="F138" s="55"/>
      <c r="G138" s="55"/>
      <c r="H138" s="55"/>
      <c r="I138" s="55"/>
      <c r="J138" s="55"/>
      <c r="K138" s="55"/>
      <c r="L138" s="101"/>
      <c r="M138" s="33">
        <v>200</v>
      </c>
      <c r="N138" s="72">
        <f t="shared" ref="N138" si="44">L138*M138</f>
        <v>0</v>
      </c>
      <c r="O138" s="33" t="s">
        <v>12</v>
      </c>
      <c r="P138" s="102">
        <f t="shared" ref="P138" si="45">N138</f>
        <v>0</v>
      </c>
      <c r="Q138" s="33"/>
      <c r="R138" s="32"/>
      <c r="S138" s="33">
        <v>1</v>
      </c>
      <c r="T138" s="18">
        <f>R138*S138</f>
        <v>0</v>
      </c>
      <c r="U138" s="35" t="s">
        <v>12</v>
      </c>
      <c r="V138" s="18">
        <f>T138</f>
        <v>0</v>
      </c>
    </row>
    <row r="139" spans="2:25" ht="15.75" customHeight="1" thickBot="1" x14ac:dyDescent="0.35">
      <c r="B139" s="270" t="s">
        <v>55</v>
      </c>
      <c r="C139" s="271"/>
      <c r="D139" s="271"/>
      <c r="E139" s="271"/>
      <c r="F139" s="114"/>
      <c r="G139" s="114"/>
      <c r="H139" s="114"/>
      <c r="I139" s="114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6"/>
    </row>
    <row r="140" spans="2:25" ht="15" customHeight="1" x14ac:dyDescent="0.3">
      <c r="B140" s="272"/>
      <c r="C140" s="264" t="s">
        <v>56</v>
      </c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6"/>
      <c r="Y140" t="s">
        <v>57</v>
      </c>
    </row>
    <row r="141" spans="2:25" x14ac:dyDescent="0.3">
      <c r="B141" s="272"/>
      <c r="C141" s="12"/>
      <c r="D141" s="267"/>
      <c r="E141" s="268"/>
      <c r="F141" s="268"/>
      <c r="G141" s="268"/>
      <c r="H141" s="268"/>
      <c r="I141" s="269"/>
      <c r="J141" s="263"/>
      <c r="K141" s="263"/>
      <c r="L141" s="14"/>
      <c r="M141" s="14"/>
      <c r="N141" s="17"/>
      <c r="O141" s="14"/>
      <c r="P141" s="14"/>
      <c r="Q141" s="14"/>
      <c r="R141" s="14"/>
      <c r="S141" s="14"/>
      <c r="T141" s="14"/>
      <c r="U141" s="14"/>
      <c r="V141" s="14"/>
      <c r="W141" s="122"/>
    </row>
    <row r="142" spans="2:25" x14ac:dyDescent="0.3">
      <c r="B142" s="272"/>
      <c r="C142" s="12"/>
      <c r="D142" s="263" t="s">
        <v>25</v>
      </c>
      <c r="E142" s="263"/>
      <c r="F142" s="263"/>
      <c r="G142" s="263"/>
      <c r="H142" s="263"/>
      <c r="I142" s="263"/>
      <c r="J142" s="263" t="s">
        <v>22</v>
      </c>
      <c r="K142" s="263"/>
      <c r="L142" s="13"/>
      <c r="M142" s="14">
        <v>1</v>
      </c>
      <c r="N142" s="56">
        <f>L142*M142</f>
        <v>0</v>
      </c>
      <c r="O142" s="14" t="s">
        <v>12</v>
      </c>
      <c r="P142" s="62">
        <f>N142</f>
        <v>0</v>
      </c>
      <c r="Q142" s="14"/>
      <c r="R142" s="13"/>
      <c r="S142" s="16">
        <v>1</v>
      </c>
      <c r="T142" s="15">
        <f>R142*S142</f>
        <v>0</v>
      </c>
      <c r="U142" s="14" t="s">
        <v>12</v>
      </c>
      <c r="V142" s="15">
        <f>T142</f>
        <v>0</v>
      </c>
    </row>
    <row r="143" spans="2:25" x14ac:dyDescent="0.3">
      <c r="B143" s="272"/>
      <c r="C143" s="12"/>
      <c r="D143" s="273" t="s">
        <v>27</v>
      </c>
      <c r="E143" s="273"/>
      <c r="F143" s="273"/>
      <c r="G143" s="273"/>
      <c r="H143" s="273"/>
      <c r="I143" s="273"/>
      <c r="J143" s="263" t="s">
        <v>24</v>
      </c>
      <c r="K143" s="263"/>
      <c r="L143" s="13"/>
      <c r="M143" s="14">
        <v>1</v>
      </c>
      <c r="N143" s="56">
        <f t="shared" ref="N143:N144" si="46">L143*M143</f>
        <v>0</v>
      </c>
      <c r="O143" s="14" t="s">
        <v>12</v>
      </c>
      <c r="P143" s="62">
        <f t="shared" ref="P143:P144" si="47">N143</f>
        <v>0</v>
      </c>
      <c r="Q143" s="14"/>
      <c r="R143" s="13"/>
      <c r="S143" s="14">
        <v>1</v>
      </c>
      <c r="T143" s="15">
        <f>R143*S143</f>
        <v>0</v>
      </c>
      <c r="U143" s="14" t="s">
        <v>12</v>
      </c>
      <c r="V143" s="15">
        <f t="shared" ref="V143:V144" si="48">T143</f>
        <v>0</v>
      </c>
    </row>
    <row r="144" spans="2:25" x14ac:dyDescent="0.3">
      <c r="B144" s="272"/>
      <c r="C144" s="12"/>
      <c r="D144" s="263" t="s">
        <v>74</v>
      </c>
      <c r="E144" s="263"/>
      <c r="F144" s="263"/>
      <c r="G144" s="263"/>
      <c r="H144" s="263"/>
      <c r="I144" s="263"/>
      <c r="J144" s="263" t="s">
        <v>26</v>
      </c>
      <c r="K144" s="263"/>
      <c r="L144" s="13"/>
      <c r="M144" s="14">
        <v>1</v>
      </c>
      <c r="N144" s="56">
        <f t="shared" si="46"/>
        <v>0</v>
      </c>
      <c r="O144" s="14" t="s">
        <v>12</v>
      </c>
      <c r="P144" s="62">
        <f t="shared" si="47"/>
        <v>0</v>
      </c>
      <c r="Q144" s="14"/>
      <c r="R144" s="13"/>
      <c r="S144" s="14">
        <v>1</v>
      </c>
      <c r="T144" s="15">
        <f>R144*S144</f>
        <v>0</v>
      </c>
      <c r="U144" s="14" t="s">
        <v>12</v>
      </c>
      <c r="V144" s="15">
        <f t="shared" si="48"/>
        <v>0</v>
      </c>
    </row>
    <row r="145" spans="2:24" x14ac:dyDescent="0.3">
      <c r="B145" s="112"/>
      <c r="C145" s="109"/>
      <c r="D145" s="110"/>
      <c r="E145" s="110"/>
      <c r="F145" s="110"/>
      <c r="G145" s="110"/>
      <c r="H145" s="110"/>
      <c r="I145" s="110"/>
      <c r="J145" s="110"/>
      <c r="K145" s="110"/>
      <c r="L145" s="111"/>
      <c r="M145" s="98"/>
      <c r="N145" s="89"/>
      <c r="O145" s="83" t="s">
        <v>70</v>
      </c>
      <c r="P145" s="84">
        <f>P142+P143+P144</f>
        <v>0</v>
      </c>
      <c r="Q145" s="98"/>
      <c r="R145" s="111"/>
      <c r="S145" s="98"/>
      <c r="T145" s="92"/>
      <c r="U145" s="83" t="s">
        <v>70</v>
      </c>
      <c r="V145" s="93">
        <f>V142+V143+V144</f>
        <v>0</v>
      </c>
    </row>
    <row r="146" spans="2:24" ht="27" customHeight="1" x14ac:dyDescent="0.3">
      <c r="B146" s="125"/>
      <c r="C146" s="197" t="s">
        <v>75</v>
      </c>
      <c r="D146" s="197"/>
      <c r="E146" s="197"/>
      <c r="F146" s="197"/>
      <c r="G146" s="197"/>
      <c r="H146" s="197"/>
      <c r="I146" s="197"/>
      <c r="J146" s="126"/>
      <c r="K146" s="126"/>
      <c r="L146" s="132"/>
      <c r="M146" s="133">
        <v>12</v>
      </c>
      <c r="N146" s="128">
        <f>L146*M146</f>
        <v>0</v>
      </c>
      <c r="O146" s="134">
        <v>0.23</v>
      </c>
      <c r="P146" s="135">
        <f>N146*O146+N146</f>
        <v>0</v>
      </c>
      <c r="Q146" s="127"/>
      <c r="R146" s="129"/>
      <c r="S146" s="127"/>
      <c r="T146" s="130"/>
      <c r="U146" s="127"/>
      <c r="V146" s="131"/>
    </row>
    <row r="147" spans="2:24" ht="15" thickBot="1" x14ac:dyDescent="0.35">
      <c r="B147" s="5"/>
      <c r="C147" s="73"/>
      <c r="D147" s="74"/>
      <c r="E147" s="74"/>
      <c r="F147" s="74"/>
      <c r="G147" s="74"/>
      <c r="H147" s="74"/>
      <c r="I147" s="74"/>
      <c r="J147" s="74"/>
      <c r="K147" s="74"/>
      <c r="L147" s="75"/>
      <c r="M147" s="76"/>
      <c r="N147" s="77"/>
      <c r="O147" s="52" t="s">
        <v>71</v>
      </c>
      <c r="P147" s="78">
        <f>P18+P29+P42+P54+P65+P74+P83+P92+P101+P110+P119+P128+P137+P138+P145+P146</f>
        <v>0</v>
      </c>
      <c r="Q147" s="79"/>
      <c r="R147" s="75"/>
      <c r="S147" s="76"/>
      <c r="T147" s="80"/>
      <c r="U147" s="81" t="s">
        <v>58</v>
      </c>
      <c r="V147" s="82">
        <f>V145+V137+V128+V119+V110+V101+V92+V83+V74+V65+V54+V42+V29+V18</f>
        <v>0</v>
      </c>
    </row>
    <row r="148" spans="2:24" ht="15" thickBot="1" x14ac:dyDescent="0.35"/>
    <row r="149" spans="2:24" ht="24.75" customHeight="1" thickBot="1" x14ac:dyDescent="0.35">
      <c r="P149" s="257" t="s">
        <v>59</v>
      </c>
      <c r="Q149" s="258"/>
      <c r="R149" s="258"/>
      <c r="S149" s="258"/>
      <c r="T149" s="259">
        <f>SUM(P147,V147)</f>
        <v>0</v>
      </c>
      <c r="U149" s="258"/>
      <c r="V149" s="260"/>
    </row>
    <row r="152" spans="2:24" ht="15" thickBot="1" x14ac:dyDescent="0.35"/>
    <row r="153" spans="2:24" x14ac:dyDescent="0.3">
      <c r="B153" s="136" t="s">
        <v>79</v>
      </c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8"/>
    </row>
    <row r="154" spans="2:24" x14ac:dyDescent="0.3">
      <c r="B154" s="139" t="s">
        <v>76</v>
      </c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1"/>
    </row>
    <row r="155" spans="2:24" x14ac:dyDescent="0.3">
      <c r="B155" s="139" t="s">
        <v>77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1"/>
    </row>
    <row r="156" spans="2:24" ht="15" thickBot="1" x14ac:dyDescent="0.35">
      <c r="B156" s="142" t="s">
        <v>78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4"/>
    </row>
    <row r="158" spans="2:24" x14ac:dyDescent="0.3">
      <c r="B158" s="163" t="s">
        <v>80</v>
      </c>
      <c r="C158" s="164"/>
      <c r="D158" s="164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9"/>
      <c r="R158" s="150"/>
      <c r="S158" s="151"/>
      <c r="T158" s="145"/>
    </row>
    <row r="159" spans="2:24" x14ac:dyDescent="0.3">
      <c r="B159" s="152" t="s">
        <v>87</v>
      </c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4"/>
      <c r="R159" s="155"/>
      <c r="S159" s="156"/>
      <c r="T159" s="145"/>
    </row>
    <row r="160" spans="2:24" x14ac:dyDescent="0.3">
      <c r="B160" s="152" t="s">
        <v>81</v>
      </c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4"/>
      <c r="R160" s="155"/>
      <c r="S160" s="156"/>
      <c r="T160" s="145"/>
    </row>
    <row r="161" spans="2:20" x14ac:dyDescent="0.3">
      <c r="B161" s="152" t="s">
        <v>88</v>
      </c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4"/>
      <c r="R161" s="155"/>
      <c r="S161" s="156"/>
      <c r="T161" s="145"/>
    </row>
    <row r="162" spans="2:20" x14ac:dyDescent="0.3">
      <c r="B162" s="152" t="s">
        <v>99</v>
      </c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4"/>
      <c r="R162" s="155"/>
      <c r="S162" s="156"/>
      <c r="T162" s="145"/>
    </row>
    <row r="163" spans="2:20" x14ac:dyDescent="0.3">
      <c r="B163" s="152" t="s">
        <v>105</v>
      </c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4"/>
      <c r="R163" s="155"/>
      <c r="S163" s="156"/>
      <c r="T163" s="145"/>
    </row>
    <row r="164" spans="2:20" x14ac:dyDescent="0.3">
      <c r="B164" s="152" t="s">
        <v>95</v>
      </c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4"/>
      <c r="R164" s="155"/>
      <c r="S164" s="156"/>
      <c r="T164" s="145"/>
    </row>
    <row r="165" spans="2:20" x14ac:dyDescent="0.3">
      <c r="B165" s="152" t="s">
        <v>100</v>
      </c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4"/>
      <c r="R165" s="155"/>
      <c r="S165" s="156"/>
      <c r="T165" s="145"/>
    </row>
    <row r="166" spans="2:20" x14ac:dyDescent="0.3">
      <c r="B166" s="152" t="s">
        <v>94</v>
      </c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4"/>
      <c r="R166" s="155"/>
      <c r="S166" s="156"/>
      <c r="T166" s="145"/>
    </row>
    <row r="167" spans="2:20" x14ac:dyDescent="0.3">
      <c r="B167" s="152" t="s">
        <v>96</v>
      </c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4"/>
      <c r="R167" s="155"/>
      <c r="S167" s="156"/>
      <c r="T167" s="145"/>
    </row>
    <row r="168" spans="2:20" x14ac:dyDescent="0.3">
      <c r="B168" s="152" t="s">
        <v>101</v>
      </c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4"/>
      <c r="R168" s="155"/>
      <c r="S168" s="156"/>
      <c r="T168" s="145"/>
    </row>
    <row r="169" spans="2:20" x14ac:dyDescent="0.3">
      <c r="B169" s="152" t="s">
        <v>94</v>
      </c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4"/>
      <c r="R169" s="155"/>
      <c r="S169" s="156"/>
      <c r="T169" s="145"/>
    </row>
    <row r="170" spans="2:20" x14ac:dyDescent="0.3">
      <c r="B170" s="152" t="s">
        <v>97</v>
      </c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4"/>
      <c r="R170" s="155"/>
      <c r="S170" s="156"/>
      <c r="T170" s="145"/>
    </row>
    <row r="171" spans="2:20" x14ac:dyDescent="0.3">
      <c r="B171" s="158" t="s">
        <v>98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60"/>
      <c r="R171" s="161"/>
      <c r="S171" s="162"/>
      <c r="T171" s="145"/>
    </row>
    <row r="172" spans="2:20" x14ac:dyDescent="0.3">
      <c r="B172" s="163" t="s">
        <v>82</v>
      </c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4"/>
      <c r="R172" s="155"/>
      <c r="S172" s="153"/>
      <c r="T172" s="191"/>
    </row>
    <row r="173" spans="2:20" x14ac:dyDescent="0.3">
      <c r="B173" s="182" t="s">
        <v>91</v>
      </c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4"/>
      <c r="R173" s="185"/>
      <c r="S173" s="183"/>
      <c r="T173" s="186"/>
    </row>
    <row r="174" spans="2:20" x14ac:dyDescent="0.3">
      <c r="B174" s="152" t="s">
        <v>81</v>
      </c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4"/>
      <c r="R174" s="155"/>
      <c r="S174" s="153"/>
      <c r="T174" s="156"/>
    </row>
    <row r="175" spans="2:20" x14ac:dyDescent="0.3">
      <c r="B175" s="152" t="s">
        <v>83</v>
      </c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4"/>
      <c r="R175" s="155"/>
      <c r="S175" s="153"/>
      <c r="T175" s="156"/>
    </row>
    <row r="176" spans="2:20" x14ac:dyDescent="0.3">
      <c r="B176" s="157" t="s">
        <v>89</v>
      </c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4"/>
      <c r="R176" s="155"/>
      <c r="S176" s="153"/>
      <c r="T176" s="156"/>
    </row>
    <row r="177" spans="2:20" x14ac:dyDescent="0.3">
      <c r="B177" s="152" t="s">
        <v>90</v>
      </c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4"/>
      <c r="R177" s="155"/>
      <c r="S177" s="153"/>
      <c r="T177" s="156"/>
    </row>
    <row r="178" spans="2:20" x14ac:dyDescent="0.3">
      <c r="B178" s="158" t="s">
        <v>106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8"/>
      <c r="R178" s="189"/>
      <c r="S178" s="187"/>
      <c r="T178" s="190"/>
    </row>
    <row r="179" spans="2:20" x14ac:dyDescent="0.3">
      <c r="B179" s="145" t="s">
        <v>57</v>
      </c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6"/>
      <c r="R179" s="147"/>
      <c r="S179" s="145"/>
      <c r="T179" s="145"/>
    </row>
    <row r="180" spans="2:20" x14ac:dyDescent="0.3">
      <c r="B180" s="145"/>
    </row>
    <row r="183" spans="2:20" x14ac:dyDescent="0.3">
      <c r="B183" t="s">
        <v>84</v>
      </c>
      <c r="H183" t="s">
        <v>86</v>
      </c>
    </row>
    <row r="184" spans="2:20" x14ac:dyDescent="0.3">
      <c r="B184" t="s">
        <v>85</v>
      </c>
    </row>
  </sheetData>
  <mergeCells count="250">
    <mergeCell ref="D48:G48"/>
    <mergeCell ref="H48:K48"/>
    <mergeCell ref="D49:G49"/>
    <mergeCell ref="H49:K49"/>
    <mergeCell ref="D50:G50"/>
    <mergeCell ref="H50:K50"/>
    <mergeCell ref="D51:G51"/>
    <mergeCell ref="H51:K51"/>
    <mergeCell ref="D143:I143"/>
    <mergeCell ref="H134:K134"/>
    <mergeCell ref="D135:G135"/>
    <mergeCell ref="H135:K135"/>
    <mergeCell ref="D136:G136"/>
    <mergeCell ref="H136:K136"/>
    <mergeCell ref="D125:G125"/>
    <mergeCell ref="H125:K125"/>
    <mergeCell ref="D126:G126"/>
    <mergeCell ref="H126:K126"/>
    <mergeCell ref="D127:G127"/>
    <mergeCell ref="H127:K127"/>
    <mergeCell ref="D116:G116"/>
    <mergeCell ref="H116:K116"/>
    <mergeCell ref="D117:G117"/>
    <mergeCell ref="H117:K117"/>
    <mergeCell ref="P149:S149"/>
    <mergeCell ref="T149:V149"/>
    <mergeCell ref="B2:O2"/>
    <mergeCell ref="D142:I142"/>
    <mergeCell ref="J142:K142"/>
    <mergeCell ref="J143:K143"/>
    <mergeCell ref="D144:I144"/>
    <mergeCell ref="J144:K144"/>
    <mergeCell ref="C140:V140"/>
    <mergeCell ref="D141:I141"/>
    <mergeCell ref="J141:K141"/>
    <mergeCell ref="B139:E139"/>
    <mergeCell ref="B140:B144"/>
    <mergeCell ref="D97:G97"/>
    <mergeCell ref="H97:K97"/>
    <mergeCell ref="D98:G98"/>
    <mergeCell ref="H98:K98"/>
    <mergeCell ref="D99:G99"/>
    <mergeCell ref="H99:K99"/>
    <mergeCell ref="D100:G100"/>
    <mergeCell ref="H100:K100"/>
    <mergeCell ref="D81:G81"/>
    <mergeCell ref="H81:K81"/>
    <mergeCell ref="D134:G134"/>
    <mergeCell ref="C130:C136"/>
    <mergeCell ref="D130:G130"/>
    <mergeCell ref="H130:K130"/>
    <mergeCell ref="D131:G131"/>
    <mergeCell ref="H131:K131"/>
    <mergeCell ref="D132:G132"/>
    <mergeCell ref="H132:K132"/>
    <mergeCell ref="D133:G133"/>
    <mergeCell ref="H133:K133"/>
    <mergeCell ref="C121:C127"/>
    <mergeCell ref="D121:G121"/>
    <mergeCell ref="H121:K121"/>
    <mergeCell ref="D122:G122"/>
    <mergeCell ref="H122:K122"/>
    <mergeCell ref="D123:G123"/>
    <mergeCell ref="H123:K123"/>
    <mergeCell ref="D124:G124"/>
    <mergeCell ref="H124:K124"/>
    <mergeCell ref="D118:G118"/>
    <mergeCell ref="H118:K118"/>
    <mergeCell ref="C112:C118"/>
    <mergeCell ref="D112:G112"/>
    <mergeCell ref="H112:K112"/>
    <mergeCell ref="D113:G113"/>
    <mergeCell ref="H113:K113"/>
    <mergeCell ref="D114:G114"/>
    <mergeCell ref="H114:K114"/>
    <mergeCell ref="D115:G115"/>
    <mergeCell ref="H115:K115"/>
    <mergeCell ref="C102:V102"/>
    <mergeCell ref="C103:C109"/>
    <mergeCell ref="D103:G103"/>
    <mergeCell ref="H103:K103"/>
    <mergeCell ref="D104:G104"/>
    <mergeCell ref="H104:K104"/>
    <mergeCell ref="H109:K109"/>
    <mergeCell ref="D105:G105"/>
    <mergeCell ref="H105:K105"/>
    <mergeCell ref="D106:G106"/>
    <mergeCell ref="H106:K106"/>
    <mergeCell ref="D107:G107"/>
    <mergeCell ref="H107:K107"/>
    <mergeCell ref="D108:G108"/>
    <mergeCell ref="H108:K108"/>
    <mergeCell ref="D109:G109"/>
    <mergeCell ref="D95:G95"/>
    <mergeCell ref="H95:K95"/>
    <mergeCell ref="D96:G96"/>
    <mergeCell ref="H96:K96"/>
    <mergeCell ref="C85:C91"/>
    <mergeCell ref="D85:G85"/>
    <mergeCell ref="H85:K85"/>
    <mergeCell ref="D89:G89"/>
    <mergeCell ref="H89:K89"/>
    <mergeCell ref="D90:G90"/>
    <mergeCell ref="H90:K90"/>
    <mergeCell ref="D86:G86"/>
    <mergeCell ref="H86:K86"/>
    <mergeCell ref="D87:G87"/>
    <mergeCell ref="H87:K87"/>
    <mergeCell ref="D88:G88"/>
    <mergeCell ref="H88:K88"/>
    <mergeCell ref="C93:V93"/>
    <mergeCell ref="C94:C100"/>
    <mergeCell ref="D94:G94"/>
    <mergeCell ref="H94:K94"/>
    <mergeCell ref="D91:G91"/>
    <mergeCell ref="H91:K91"/>
    <mergeCell ref="C75:V75"/>
    <mergeCell ref="C76:C82"/>
    <mergeCell ref="D76:G76"/>
    <mergeCell ref="H76:K76"/>
    <mergeCell ref="D77:G77"/>
    <mergeCell ref="H77:K77"/>
    <mergeCell ref="D78:G78"/>
    <mergeCell ref="H78:K78"/>
    <mergeCell ref="D79:G79"/>
    <mergeCell ref="H79:K79"/>
    <mergeCell ref="D80:G80"/>
    <mergeCell ref="H80:K80"/>
    <mergeCell ref="D82:G82"/>
    <mergeCell ref="H82:K82"/>
    <mergeCell ref="D72:G72"/>
    <mergeCell ref="H72:K72"/>
    <mergeCell ref="D73:G73"/>
    <mergeCell ref="H73:K73"/>
    <mergeCell ref="C66:V66"/>
    <mergeCell ref="C67:C73"/>
    <mergeCell ref="D67:G67"/>
    <mergeCell ref="H67:K67"/>
    <mergeCell ref="D68:G68"/>
    <mergeCell ref="H68:K68"/>
    <mergeCell ref="D69:G69"/>
    <mergeCell ref="H69:K69"/>
    <mergeCell ref="B30:B41"/>
    <mergeCell ref="D32:G32"/>
    <mergeCell ref="H32:K32"/>
    <mergeCell ref="D33:G33"/>
    <mergeCell ref="H33:K33"/>
    <mergeCell ref="D34:G34"/>
    <mergeCell ref="H34:K34"/>
    <mergeCell ref="D35:G35"/>
    <mergeCell ref="H35:K35"/>
    <mergeCell ref="D40:G40"/>
    <mergeCell ref="H40:K40"/>
    <mergeCell ref="D41:G41"/>
    <mergeCell ref="H41:K41"/>
    <mergeCell ref="D37:G37"/>
    <mergeCell ref="D38:G38"/>
    <mergeCell ref="D39:G39"/>
    <mergeCell ref="H36:K36"/>
    <mergeCell ref="H37:K37"/>
    <mergeCell ref="H38:K38"/>
    <mergeCell ref="H39:K39"/>
    <mergeCell ref="B19:B27"/>
    <mergeCell ref="C19:V19"/>
    <mergeCell ref="C20:V20"/>
    <mergeCell ref="D21:G21"/>
    <mergeCell ref="H21:K21"/>
    <mergeCell ref="D22:E22"/>
    <mergeCell ref="H22:I22"/>
    <mergeCell ref="D23:G23"/>
    <mergeCell ref="H23:K23"/>
    <mergeCell ref="C24:V24"/>
    <mergeCell ref="D25:G25"/>
    <mergeCell ref="H25:K25"/>
    <mergeCell ref="D26:E26"/>
    <mergeCell ref="H26:I26"/>
    <mergeCell ref="D27:G27"/>
    <mergeCell ref="H27:K27"/>
    <mergeCell ref="D12:E12"/>
    <mergeCell ref="H12:I12"/>
    <mergeCell ref="D13:G13"/>
    <mergeCell ref="H13:K13"/>
    <mergeCell ref="T5:T7"/>
    <mergeCell ref="U5:U7"/>
    <mergeCell ref="V5:V7"/>
    <mergeCell ref="B8:S8"/>
    <mergeCell ref="B9:B13"/>
    <mergeCell ref="C9:V9"/>
    <mergeCell ref="C10:V10"/>
    <mergeCell ref="D11:G11"/>
    <mergeCell ref="H11:K11"/>
    <mergeCell ref="T2:V2"/>
    <mergeCell ref="L4:P4"/>
    <mergeCell ref="R4:V4"/>
    <mergeCell ref="B5:K7"/>
    <mergeCell ref="L5:L7"/>
    <mergeCell ref="M5:M7"/>
    <mergeCell ref="N5:N7"/>
    <mergeCell ref="O5:O7"/>
    <mergeCell ref="P5:P7"/>
    <mergeCell ref="R5:R7"/>
    <mergeCell ref="S5:S7"/>
    <mergeCell ref="C14:V14"/>
    <mergeCell ref="D15:G15"/>
    <mergeCell ref="H15:K15"/>
    <mergeCell ref="D16:E16"/>
    <mergeCell ref="H16:I16"/>
    <mergeCell ref="D17:G17"/>
    <mergeCell ref="H17:K17"/>
    <mergeCell ref="D64:G64"/>
    <mergeCell ref="D46:G46"/>
    <mergeCell ref="D47:G47"/>
    <mergeCell ref="H46:K46"/>
    <mergeCell ref="H47:K47"/>
    <mergeCell ref="D52:G52"/>
    <mergeCell ref="D53:G53"/>
    <mergeCell ref="H52:K52"/>
    <mergeCell ref="H53:K53"/>
    <mergeCell ref="C43:V43"/>
    <mergeCell ref="H64:K64"/>
    <mergeCell ref="H60:K60"/>
    <mergeCell ref="D61:G61"/>
    <mergeCell ref="H61:K61"/>
    <mergeCell ref="D62:G62"/>
    <mergeCell ref="H62:K62"/>
    <mergeCell ref="D63:G63"/>
    <mergeCell ref="C146:I146"/>
    <mergeCell ref="C129:V129"/>
    <mergeCell ref="C120:V120"/>
    <mergeCell ref="C111:V111"/>
    <mergeCell ref="C84:V84"/>
    <mergeCell ref="B55:V55"/>
    <mergeCell ref="D44:G44"/>
    <mergeCell ref="H44:K44"/>
    <mergeCell ref="D45:G45"/>
    <mergeCell ref="H45:K45"/>
    <mergeCell ref="H63:K63"/>
    <mergeCell ref="C56:V56"/>
    <mergeCell ref="C57:V57"/>
    <mergeCell ref="C58:C64"/>
    <mergeCell ref="D58:G58"/>
    <mergeCell ref="H58:K58"/>
    <mergeCell ref="D59:G59"/>
    <mergeCell ref="H59:K59"/>
    <mergeCell ref="D60:G60"/>
    <mergeCell ref="B56:B137"/>
    <mergeCell ref="D70:G70"/>
    <mergeCell ref="H70:K70"/>
    <mergeCell ref="D71:G71"/>
    <mergeCell ref="H71:K71"/>
  </mergeCells>
  <pageMargins left="0.7" right="0.7" top="0.75" bottom="0.75" header="0.3" footer="0.3"/>
  <pageSetup paperSize="9" scale="75" fitToHeight="0" orientation="landscape" r:id="rId1"/>
  <rowBreaks count="3" manualBreakCount="3">
    <brk id="54" max="21" man="1"/>
    <brk id="83" max="21" man="1"/>
    <brk id="119" max="21" man="1"/>
  </rowBreaks>
  <colBreaks count="1" manualBreakCount="1">
    <brk id="22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</dc:creator>
  <cp:lastModifiedBy>APSL</cp:lastModifiedBy>
  <cp:lastPrinted>2019-06-25T08:58:49Z</cp:lastPrinted>
  <dcterms:created xsi:type="dcterms:W3CDTF">2018-05-14T07:35:48Z</dcterms:created>
  <dcterms:modified xsi:type="dcterms:W3CDTF">2020-05-27T04:44:05Z</dcterms:modified>
</cp:coreProperties>
</file>