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en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<sst xmlns="http://schemas.openxmlformats.org/spreadsheetml/2006/main" count="383" uniqueCount="94">
  <si>
    <t>Dokonując aktywacji promocyjnej w ofercie NIO 15 przy jednoczesnym podpisaniu umowy na czas określony 24 miesiące</t>
  </si>
  <si>
    <t>Dokonując aktywacji promocyjnej w ofercie NIO 30 - 60 oraz PDM przy jednoczesnym podpisaniu umowy na czas określony 24 miesiące</t>
  </si>
  <si>
    <t>Dokonując aktywacji promocyjnej w ofercie NIO 90 - 240 przy jednoczesnym podpisaniu umowy na czas określony 24 miesiące</t>
  </si>
  <si>
    <t>Dokonując aktywacji promocyjnej w ofercie NIO 15 - 240 przy jednoczesnym podpisaniu umowy na czas określony 12 miesięcy</t>
  </si>
  <si>
    <t>Nie dokonując aktywacji promocyjnej w sieci IDEA lub dokonując aktywacji bez podpisania umowy na czas określony</t>
  </si>
  <si>
    <t>Netto PLN</t>
  </si>
  <si>
    <t>Brutto PLN</t>
  </si>
  <si>
    <t>-</t>
  </si>
  <si>
    <t>Nokia 6310 GPRS*</t>
  </si>
  <si>
    <t>Nokia 6510 GPRS*</t>
  </si>
  <si>
    <t>Nokia 7650 GPRS*</t>
  </si>
  <si>
    <t>Siemens C55 GPRS Niebieski*</t>
  </si>
  <si>
    <t>Siemens C55 GPRS Beżowy* + obudowa</t>
  </si>
  <si>
    <t>Siemens S55 GPRS* + HF</t>
  </si>
  <si>
    <t>Samsung A300 WAP*</t>
  </si>
  <si>
    <t>* Telefon posiada blokadę SIM Lock, tzn współpracuje jedynie z kartami SIM w sieci Idea</t>
  </si>
  <si>
    <t>Sagem MW3026*</t>
  </si>
  <si>
    <t>Dokonując aktywacji promocyjnej w planie taryfowym IdeaMIX 19,99 przy jednoczesnym podpisaniu umowy na czas określony 24 miesiące</t>
  </si>
  <si>
    <t>Dokonując aktywacji promocyjnej w planie taryfowym IdeaMIX 49,99 przy jednoczesnym podpisaniu umowy na czas określony 24 miesiące</t>
  </si>
  <si>
    <t>Samsung</t>
  </si>
  <si>
    <t>Siemens</t>
  </si>
  <si>
    <t>Panasonic</t>
  </si>
  <si>
    <t>Nokia</t>
  </si>
  <si>
    <t>Motorola</t>
  </si>
  <si>
    <t>Sony Ericsson</t>
  </si>
  <si>
    <t>Sagem</t>
  </si>
  <si>
    <t xml:space="preserve">      CENNIK PODSTAWOWY TELEFONÓW W OFERCIE IDEA</t>
  </si>
  <si>
    <t>Grupa cenowa telefonu</t>
  </si>
  <si>
    <t>A</t>
  </si>
  <si>
    <t>C</t>
  </si>
  <si>
    <t>D</t>
  </si>
  <si>
    <t>B</t>
  </si>
  <si>
    <t>E</t>
  </si>
  <si>
    <t>F</t>
  </si>
  <si>
    <t>Sony Ericsson T610*</t>
  </si>
  <si>
    <t>Nokia 7250i*</t>
  </si>
  <si>
    <t>Samsung S300m*</t>
  </si>
  <si>
    <t>Samsung V200*</t>
  </si>
  <si>
    <t>Sagem MYX-5m</t>
  </si>
  <si>
    <t>Motorola E365*</t>
  </si>
  <si>
    <t>Beata Białkowska</t>
  </si>
  <si>
    <t>Iwona Kossmann</t>
  </si>
  <si>
    <t>Beata Tarnowska-Kupny</t>
  </si>
  <si>
    <t>Piotr Matuszyński</t>
  </si>
  <si>
    <t>Marketing Manager Optima</t>
  </si>
  <si>
    <t>Dyrektor Biura Zakupów i Logistyki Produktu</t>
  </si>
  <si>
    <t>Dyrektor Pionu Marketingu</t>
  </si>
  <si>
    <t>Leszek Narowski</t>
  </si>
  <si>
    <t>Dyrektor Pionu Sprzedaży</t>
  </si>
  <si>
    <t>Kierownik Biura Kontrolingu Operacyjnego i Budzetu</t>
  </si>
  <si>
    <t>Siemens S55 GPRS* + kamera*</t>
  </si>
  <si>
    <t>Sony Ericsson P800 GPRS*</t>
  </si>
  <si>
    <t>Sony Ericsson T68i GPRS*</t>
  </si>
  <si>
    <t>Sony Ericsson T68i GPRS  + Bluetooth HBH30*</t>
  </si>
  <si>
    <t>Sony Ericsson T300 GPRS + kamera*</t>
  </si>
  <si>
    <t>Sony Ericsson T310 GPRS + kamera*</t>
  </si>
  <si>
    <t>Motorola C350 GPRS*</t>
  </si>
  <si>
    <t>Motorola T720i GPRS*</t>
  </si>
  <si>
    <t>Motorola T720i GPRS + Kamera*</t>
  </si>
  <si>
    <t>Motorola V60 GPRS*</t>
  </si>
  <si>
    <t>Motorola V60i GPRS*</t>
  </si>
  <si>
    <t>Motorola V70 GPRS*</t>
  </si>
  <si>
    <t>Nokia 3410 WAP*</t>
  </si>
  <si>
    <t>Nokia 3510i GPRS*</t>
  </si>
  <si>
    <t>Nokia 6100 GPRS*</t>
  </si>
  <si>
    <t>Nokia 6310i GPRS*</t>
  </si>
  <si>
    <t>Nokia 6510 GPRS + HF*</t>
  </si>
  <si>
    <t>Nokia 6610 GPRS + HF*</t>
  </si>
  <si>
    <t>Nokia 8850*</t>
  </si>
  <si>
    <t>Nokia 9210 PL WAP*</t>
  </si>
  <si>
    <t>Panasonic GD67 GPRS*</t>
  </si>
  <si>
    <t>Samsung C100 GPRS*</t>
  </si>
  <si>
    <t>Samsung N500 WAP*</t>
  </si>
  <si>
    <t>Samsung Q200 GPRS*</t>
  </si>
  <si>
    <t>Samsung A400 WAP*</t>
  </si>
  <si>
    <t>Samsung N620 WAP + HF*</t>
  </si>
  <si>
    <t>NOKIA 8310 GPRS*</t>
  </si>
  <si>
    <t>Alcatel</t>
  </si>
  <si>
    <t>Alcatel 320</t>
  </si>
  <si>
    <t>Motorola C200</t>
  </si>
  <si>
    <t>Nokia 3100*</t>
  </si>
  <si>
    <t>Siemens C60</t>
  </si>
  <si>
    <t>Nokia 6600</t>
  </si>
  <si>
    <t>OBOWIĄZUJE OD 29/12/2003 DO ODWOŁANIA</t>
  </si>
  <si>
    <t>Sony Ericsson P800</t>
  </si>
  <si>
    <t>Nokia 3510i</t>
  </si>
  <si>
    <t>Sony Ericsson T610</t>
  </si>
  <si>
    <t>Nokia 6100</t>
  </si>
  <si>
    <t>Nokia 6310</t>
  </si>
  <si>
    <t>Nokia 6310i</t>
  </si>
  <si>
    <t>Nokia 6610+HF</t>
  </si>
  <si>
    <t>Nokia 7250i</t>
  </si>
  <si>
    <t>Samsung S300m</t>
  </si>
  <si>
    <t>Samsung E700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</si>
</sst>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#,##0\ [$zł-415]"/>
    <numFmt numFmtId="174" formatCode="#,##0.0\ [$zł-415]"/>
    <numFmt numFmtId="175" formatCode="#,##0.00\ [$zł-415]"/>
  </numFmts>
  <fonts count="8">
    <font>
      <sz val="10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PL"/>
      <family val="2"/>
    </font>
    <font>
      <b/>
      <sz val="14"/>
      <color indexed="8"/>
      <name val="Arial P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4" fillId="0" borderId="1" xfId="1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4" fillId="0" borderId="4" xfId="17" applyNumberFormat="1" applyFont="1" applyFill="1" applyBorder="1" applyAlignment="1">
      <alignment horizontal="center" vertical="center"/>
      <protection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4" fillId="0" borderId="9" xfId="17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4" fontId="4" fillId="0" borderId="4" xfId="17" applyNumberFormat="1" applyFont="1" applyFill="1" applyBorder="1" applyAlignment="1">
      <alignment horizontal="center" vertical="center"/>
      <protection/>
    </xf>
    <xf numFmtId="4" fontId="4" fillId="0" borderId="1" xfId="17" applyNumberFormat="1" applyFont="1" applyFill="1" applyBorder="1" applyAlignment="1">
      <alignment horizontal="center" vertical="center"/>
      <protection/>
    </xf>
    <xf numFmtId="0" fontId="2" fillId="0" borderId="6" xfId="0" applyFont="1" applyFill="1" applyBorder="1" applyAlignment="1" quotePrefix="1">
      <alignment horizontal="left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4" fillId="2" borderId="4" xfId="17" applyNumberFormat="1" applyFont="1" applyFill="1" applyBorder="1" applyAlignment="1">
      <alignment horizontal="center" vertical="center"/>
      <protection/>
    </xf>
    <xf numFmtId="0" fontId="5" fillId="0" borderId="0" xfId="17" applyFont="1" applyFill="1" applyAlignment="1">
      <alignment horizontal="center" vertical="center"/>
      <protection/>
    </xf>
    <xf numFmtId="0" fontId="2" fillId="2" borderId="0" xfId="0" applyFont="1" applyFill="1" applyAlignment="1" quotePrefix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4" fontId="4" fillId="2" borderId="1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>
      <alignment vertical="center"/>
    </xf>
    <xf numFmtId="173" fontId="2" fillId="2" borderId="4" xfId="0" applyNumberFormat="1" applyFont="1" applyFill="1" applyBorder="1" applyAlignment="1">
      <alignment horizontal="center" vertical="center"/>
    </xf>
    <xf numFmtId="173" fontId="2" fillId="2" borderId="1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/>
    </xf>
    <xf numFmtId="173" fontId="2" fillId="2" borderId="6" xfId="0" applyNumberFormat="1" applyFont="1" applyFill="1" applyBorder="1" applyAlignment="1">
      <alignment horizontal="center" vertical="center"/>
    </xf>
    <xf numFmtId="173" fontId="2" fillId="2" borderId="2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173" fontId="2" fillId="2" borderId="4" xfId="0" applyNumberFormat="1" applyFont="1" applyFill="1" applyBorder="1" applyAlignment="1">
      <alignment horizontal="center" vertical="center"/>
    </xf>
    <xf numFmtId="173" fontId="4" fillId="2" borderId="4" xfId="17" applyNumberFormat="1" applyFont="1" applyFill="1" applyBorder="1" applyAlignment="1">
      <alignment horizontal="center" vertical="center"/>
      <protection/>
    </xf>
    <xf numFmtId="173" fontId="4" fillId="0" borderId="4" xfId="17" applyNumberFormat="1" applyFont="1" applyFill="1" applyBorder="1" applyAlignment="1">
      <alignment horizontal="center" vertical="center"/>
      <protection/>
    </xf>
    <xf numFmtId="173" fontId="4" fillId="0" borderId="1" xfId="17" applyNumberFormat="1" applyFont="1" applyFill="1" applyBorder="1" applyAlignment="1">
      <alignment horizontal="center" vertical="center"/>
      <protection/>
    </xf>
    <xf numFmtId="173" fontId="2" fillId="2" borderId="1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/>
    </xf>
    <xf numFmtId="173" fontId="4" fillId="2" borderId="1" xfId="17" applyNumberFormat="1" applyFont="1" applyFill="1" applyBorder="1" applyAlignment="1">
      <alignment horizontal="center" vertical="center"/>
      <protection/>
    </xf>
    <xf numFmtId="175" fontId="2" fillId="0" borderId="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2" fontId="2" fillId="2" borderId="23" xfId="0" applyNumberFormat="1" applyFont="1" applyFill="1" applyBorder="1" applyAlignment="1">
      <alignment horizontal="center" vertical="center"/>
    </xf>
    <xf numFmtId="4" fontId="4" fillId="2" borderId="24" xfId="17" applyNumberFormat="1" applyFont="1" applyFill="1" applyBorder="1" applyAlignment="1">
      <alignment horizontal="center" vertical="center"/>
      <protection/>
    </xf>
    <xf numFmtId="2" fontId="2" fillId="2" borderId="2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17" applyFont="1" applyFill="1" applyAlignment="1">
      <alignment horizontal="center" vertical="center"/>
      <protection/>
    </xf>
    <xf numFmtId="0" fontId="2" fillId="2" borderId="0" xfId="0" applyFont="1" applyFill="1" applyAlignment="1" quotePrefix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TELE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65" zoomScaleNormal="65" workbookViewId="0" topLeftCell="B1">
      <selection activeCell="G59" sqref="G59"/>
    </sheetView>
  </sheetViews>
  <sheetFormatPr defaultColWidth="9.00390625" defaultRowHeight="16.5" customHeight="1"/>
  <cols>
    <col min="1" max="1" width="4.625" style="1" customWidth="1"/>
    <col min="2" max="2" width="47.375" style="1" customWidth="1"/>
    <col min="3" max="4" width="13.25390625" style="1" customWidth="1"/>
    <col min="5" max="5" width="15.00390625" style="1" customWidth="1"/>
    <col min="6" max="6" width="14.375" style="1" customWidth="1"/>
    <col min="7" max="7" width="13.375" style="1" customWidth="1"/>
    <col min="8" max="8" width="13.75390625" style="1" customWidth="1"/>
    <col min="9" max="9" width="14.00390625" style="1" customWidth="1"/>
    <col min="10" max="10" width="13.125" style="1" customWidth="1"/>
    <col min="11" max="11" width="14.75390625" style="1" customWidth="1"/>
    <col min="12" max="12" width="13.625" style="1" customWidth="1"/>
    <col min="13" max="13" width="15.25390625" style="1" customWidth="1"/>
    <col min="14" max="14" width="10.625" style="1" customWidth="1"/>
    <col min="15" max="15" width="15.625" style="1" customWidth="1"/>
    <col min="16" max="17" width="11.125" style="1" customWidth="1"/>
    <col min="18" max="16384" width="9.125" style="1" customWidth="1"/>
  </cols>
  <sheetData>
    <row r="1" spans="2:20" s="2" customFormat="1" ht="28.5" customHeight="1">
      <c r="B1" s="135" t="s">
        <v>26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4"/>
      <c r="S1" s="4"/>
      <c r="T1" s="4"/>
    </row>
    <row r="2" spans="2:18" s="2" customFormat="1" ht="18.75" customHeight="1">
      <c r="B2" s="136" t="s">
        <v>83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5"/>
    </row>
    <row r="4" spans="2:17" s="2" customFormat="1" ht="82.5" customHeight="1">
      <c r="B4" s="57"/>
      <c r="C4" s="138" t="s">
        <v>17</v>
      </c>
      <c r="D4" s="139"/>
      <c r="E4" s="126" t="s">
        <v>18</v>
      </c>
      <c r="F4" s="127"/>
      <c r="G4" s="138" t="s">
        <v>0</v>
      </c>
      <c r="H4" s="139"/>
      <c r="I4" s="126" t="s">
        <v>1</v>
      </c>
      <c r="J4" s="139"/>
      <c r="K4" s="126" t="s">
        <v>2</v>
      </c>
      <c r="L4" s="127"/>
      <c r="M4" s="128" t="s">
        <v>3</v>
      </c>
      <c r="N4" s="129"/>
      <c r="O4" s="130" t="s">
        <v>4</v>
      </c>
      <c r="P4" s="131"/>
      <c r="Q4" s="58" t="s">
        <v>27</v>
      </c>
    </row>
    <row r="5" spans="2:17" s="2" customFormat="1" ht="16.5" customHeight="1">
      <c r="B5" s="43"/>
      <c r="C5" s="20" t="s">
        <v>5</v>
      </c>
      <c r="D5" s="7" t="s">
        <v>6</v>
      </c>
      <c r="E5" s="6" t="s">
        <v>5</v>
      </c>
      <c r="F5" s="21" t="s">
        <v>6</v>
      </c>
      <c r="G5" s="20" t="s">
        <v>5</v>
      </c>
      <c r="H5" s="7" t="s">
        <v>6</v>
      </c>
      <c r="I5" s="6" t="s">
        <v>5</v>
      </c>
      <c r="J5" s="7" t="s">
        <v>6</v>
      </c>
      <c r="K5" s="6" t="s">
        <v>5</v>
      </c>
      <c r="L5" s="21" t="s">
        <v>6</v>
      </c>
      <c r="M5" s="18" t="s">
        <v>5</v>
      </c>
      <c r="N5" s="40" t="s">
        <v>6</v>
      </c>
      <c r="O5" s="20" t="s">
        <v>5</v>
      </c>
      <c r="P5" s="21" t="s">
        <v>6</v>
      </c>
      <c r="Q5" s="44"/>
    </row>
    <row r="6" spans="2:17" s="2" customFormat="1" ht="16.5" customHeight="1">
      <c r="B6" s="132" t="s">
        <v>77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2:17" s="2" customFormat="1" ht="16.5" customHeight="1">
      <c r="B7" s="46" t="s">
        <v>78</v>
      </c>
      <c r="C7" s="22">
        <v>1</v>
      </c>
      <c r="D7" s="9">
        <f>+C7*1.22</f>
        <v>1.22</v>
      </c>
      <c r="E7" s="8">
        <v>1</v>
      </c>
      <c r="F7" s="25">
        <f>+E7*1.22</f>
        <v>1.22</v>
      </c>
      <c r="G7" s="32">
        <v>1</v>
      </c>
      <c r="H7" s="9">
        <f>+G7*1.22</f>
        <v>1.22</v>
      </c>
      <c r="I7" s="9">
        <v>1</v>
      </c>
      <c r="J7" s="9">
        <f>+I7*1.22</f>
        <v>1.22</v>
      </c>
      <c r="K7" s="9">
        <v>1</v>
      </c>
      <c r="L7" s="25">
        <f>+K7*1.22</f>
        <v>1.22</v>
      </c>
      <c r="M7" s="16" t="s">
        <v>7</v>
      </c>
      <c r="N7" s="41" t="s">
        <v>7</v>
      </c>
      <c r="O7" s="32">
        <v>850</v>
      </c>
      <c r="P7" s="25">
        <f>+O7*1.22</f>
        <v>1037</v>
      </c>
      <c r="Q7" s="45" t="s">
        <v>28</v>
      </c>
    </row>
    <row r="8" spans="2:17" s="2" customFormat="1" ht="16.5" customHeight="1">
      <c r="B8" s="123" t="s">
        <v>24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2:17" s="2" customFormat="1" ht="16.5" customHeight="1">
      <c r="B9" s="68" t="s">
        <v>51</v>
      </c>
      <c r="C9" s="69" t="s">
        <v>7</v>
      </c>
      <c r="D9" s="70" t="s">
        <v>7</v>
      </c>
      <c r="E9" s="71" t="s">
        <v>7</v>
      </c>
      <c r="F9" s="72" t="s">
        <v>7</v>
      </c>
      <c r="G9" s="121">
        <v>1999</v>
      </c>
      <c r="H9" s="113">
        <f aca="true" t="shared" si="0" ref="H9:H14">+G9*1.22</f>
        <v>2438.7799999999997</v>
      </c>
      <c r="I9" s="113">
        <v>1699</v>
      </c>
      <c r="J9" s="113">
        <f aca="true" t="shared" si="1" ref="J9:J14">+I9*1.22</f>
        <v>2072.7799999999997</v>
      </c>
      <c r="K9" s="113">
        <v>1299</v>
      </c>
      <c r="L9" s="114">
        <f aca="true" t="shared" si="2" ref="L9:L14">+K9*1.22</f>
        <v>1584.78</v>
      </c>
      <c r="M9" s="16" t="s">
        <v>7</v>
      </c>
      <c r="N9" s="41" t="s">
        <v>7</v>
      </c>
      <c r="O9" s="32">
        <v>2999</v>
      </c>
      <c r="P9" s="25">
        <f aca="true" t="shared" si="3" ref="P9:P14">+O9*1.22</f>
        <v>3658.7799999999997</v>
      </c>
      <c r="Q9" s="64" t="s">
        <v>30</v>
      </c>
    </row>
    <row r="10" spans="2:17" s="2" customFormat="1" ht="16.5" customHeight="1">
      <c r="B10" s="120" t="s">
        <v>52</v>
      </c>
      <c r="C10" s="22">
        <v>199</v>
      </c>
      <c r="D10" s="9">
        <f>+C10*1.22</f>
        <v>242.78</v>
      </c>
      <c r="E10" s="119">
        <v>49</v>
      </c>
      <c r="F10" s="114">
        <f>+E10*1.22</f>
        <v>59.78</v>
      </c>
      <c r="G10" s="32">
        <v>199</v>
      </c>
      <c r="H10" s="9">
        <f t="shared" si="0"/>
        <v>242.78</v>
      </c>
      <c r="I10" s="9">
        <v>49</v>
      </c>
      <c r="J10" s="9">
        <f t="shared" si="1"/>
        <v>59.78</v>
      </c>
      <c r="K10" s="9">
        <v>1</v>
      </c>
      <c r="L10" s="25">
        <f t="shared" si="2"/>
        <v>1.22</v>
      </c>
      <c r="M10" s="16" t="s">
        <v>7</v>
      </c>
      <c r="N10" s="41" t="s">
        <v>7</v>
      </c>
      <c r="O10" s="32">
        <v>1899</v>
      </c>
      <c r="P10" s="25">
        <f t="shared" si="3"/>
        <v>2316.7799999999997</v>
      </c>
      <c r="Q10" s="45" t="s">
        <v>28</v>
      </c>
    </row>
    <row r="11" spans="2:17" s="2" customFormat="1" ht="16.5" customHeight="1">
      <c r="B11" s="46" t="s">
        <v>53</v>
      </c>
      <c r="C11" s="22" t="s">
        <v>7</v>
      </c>
      <c r="D11" s="9" t="s">
        <v>7</v>
      </c>
      <c r="E11" s="8" t="s">
        <v>7</v>
      </c>
      <c r="F11" s="25" t="s">
        <v>7</v>
      </c>
      <c r="G11" s="32">
        <v>499</v>
      </c>
      <c r="H11" s="9">
        <f t="shared" si="0"/>
        <v>608.78</v>
      </c>
      <c r="I11" s="9">
        <v>299</v>
      </c>
      <c r="J11" s="9">
        <f t="shared" si="1"/>
        <v>364.78</v>
      </c>
      <c r="K11" s="9">
        <v>149</v>
      </c>
      <c r="L11" s="25">
        <f t="shared" si="2"/>
        <v>181.78</v>
      </c>
      <c r="M11" s="16" t="s">
        <v>7</v>
      </c>
      <c r="N11" s="41" t="s">
        <v>7</v>
      </c>
      <c r="O11" s="32">
        <v>1999</v>
      </c>
      <c r="P11" s="25">
        <f t="shared" si="3"/>
        <v>2438.7799999999997</v>
      </c>
      <c r="Q11" s="45" t="s">
        <v>29</v>
      </c>
    </row>
    <row r="12" spans="2:17" s="2" customFormat="1" ht="16.5" customHeight="1">
      <c r="B12" s="46" t="s">
        <v>54</v>
      </c>
      <c r="C12" s="22">
        <v>149</v>
      </c>
      <c r="D12" s="9">
        <f>+C12*1.22</f>
        <v>181.78</v>
      </c>
      <c r="E12" s="8">
        <v>49</v>
      </c>
      <c r="F12" s="25">
        <f>+E12*1.22</f>
        <v>59.78</v>
      </c>
      <c r="G12" s="32">
        <v>29</v>
      </c>
      <c r="H12" s="9">
        <f t="shared" si="0"/>
        <v>35.38</v>
      </c>
      <c r="I12" s="9">
        <v>1</v>
      </c>
      <c r="J12" s="9">
        <f t="shared" si="1"/>
        <v>1.22</v>
      </c>
      <c r="K12" s="9">
        <v>1</v>
      </c>
      <c r="L12" s="25">
        <f t="shared" si="2"/>
        <v>1.22</v>
      </c>
      <c r="M12" s="16" t="s">
        <v>7</v>
      </c>
      <c r="N12" s="41" t="s">
        <v>7</v>
      </c>
      <c r="O12" s="32">
        <v>850</v>
      </c>
      <c r="P12" s="25">
        <f t="shared" si="3"/>
        <v>1037</v>
      </c>
      <c r="Q12" s="45" t="s">
        <v>28</v>
      </c>
    </row>
    <row r="13" spans="2:17" s="2" customFormat="1" ht="16.5" customHeight="1">
      <c r="B13" s="46" t="s">
        <v>55</v>
      </c>
      <c r="C13" s="23" t="s">
        <v>7</v>
      </c>
      <c r="D13" s="12" t="s">
        <v>7</v>
      </c>
      <c r="E13" s="11" t="s">
        <v>7</v>
      </c>
      <c r="F13" s="24" t="s">
        <v>7</v>
      </c>
      <c r="G13" s="32">
        <v>99</v>
      </c>
      <c r="H13" s="9">
        <f t="shared" si="0"/>
        <v>120.78</v>
      </c>
      <c r="I13" s="9">
        <v>49</v>
      </c>
      <c r="J13" s="9">
        <f t="shared" si="1"/>
        <v>59.78</v>
      </c>
      <c r="K13" s="9">
        <v>1</v>
      </c>
      <c r="L13" s="25">
        <f t="shared" si="2"/>
        <v>1.22</v>
      </c>
      <c r="M13" s="16" t="s">
        <v>7</v>
      </c>
      <c r="N13" s="41" t="s">
        <v>7</v>
      </c>
      <c r="O13" s="32">
        <v>850</v>
      </c>
      <c r="P13" s="25">
        <f t="shared" si="3"/>
        <v>1037</v>
      </c>
      <c r="Q13" s="45" t="s">
        <v>28</v>
      </c>
    </row>
    <row r="14" spans="2:17" s="2" customFormat="1" ht="16.5" customHeight="1">
      <c r="B14" s="68" t="s">
        <v>34</v>
      </c>
      <c r="C14" s="26" t="s">
        <v>7</v>
      </c>
      <c r="D14" s="15" t="s">
        <v>7</v>
      </c>
      <c r="E14" s="14" t="s">
        <v>7</v>
      </c>
      <c r="F14" s="27" t="s">
        <v>7</v>
      </c>
      <c r="G14" s="117">
        <v>799</v>
      </c>
      <c r="H14" s="113">
        <f t="shared" si="0"/>
        <v>974.78</v>
      </c>
      <c r="I14" s="118">
        <v>599</v>
      </c>
      <c r="J14" s="113">
        <f t="shared" si="1"/>
        <v>730.78</v>
      </c>
      <c r="K14" s="118">
        <v>399</v>
      </c>
      <c r="L14" s="114">
        <f t="shared" si="2"/>
        <v>486.78</v>
      </c>
      <c r="M14" s="16" t="s">
        <v>7</v>
      </c>
      <c r="N14" s="41" t="s">
        <v>7</v>
      </c>
      <c r="O14" s="33">
        <v>1899</v>
      </c>
      <c r="P14" s="25">
        <f t="shared" si="3"/>
        <v>2316.7799999999997</v>
      </c>
      <c r="Q14" s="64" t="s">
        <v>32</v>
      </c>
    </row>
    <row r="15" spans="2:17" s="2" customFormat="1" ht="16.5" customHeight="1">
      <c r="B15" s="123" t="s">
        <v>23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5"/>
    </row>
    <row r="16" spans="2:17" s="2" customFormat="1" ht="16.5" customHeight="1">
      <c r="B16" s="46" t="s">
        <v>79</v>
      </c>
      <c r="C16" s="22">
        <v>1</v>
      </c>
      <c r="D16" s="9">
        <f>+C16*1.22</f>
        <v>1.22</v>
      </c>
      <c r="E16" s="8">
        <v>1</v>
      </c>
      <c r="F16" s="25">
        <f>+E16*1.22</f>
        <v>1.22</v>
      </c>
      <c r="G16" s="32">
        <v>1</v>
      </c>
      <c r="H16" s="9">
        <f>+G16*1.22</f>
        <v>1.22</v>
      </c>
      <c r="I16" s="9">
        <v>1</v>
      </c>
      <c r="J16" s="9">
        <f>+I16*1.22</f>
        <v>1.22</v>
      </c>
      <c r="K16" s="9">
        <v>1</v>
      </c>
      <c r="L16" s="25">
        <f>+K16*1.22</f>
        <v>1.22</v>
      </c>
      <c r="M16" s="16" t="s">
        <v>7</v>
      </c>
      <c r="N16" s="41" t="s">
        <v>7</v>
      </c>
      <c r="O16" s="32">
        <v>850</v>
      </c>
      <c r="P16" s="25">
        <f>+O16*1.22</f>
        <v>1037</v>
      </c>
      <c r="Q16" s="45" t="s">
        <v>28</v>
      </c>
    </row>
    <row r="17" spans="2:17" s="2" customFormat="1" ht="16.5" customHeight="1">
      <c r="B17" s="46" t="s">
        <v>56</v>
      </c>
      <c r="C17" s="22">
        <v>49</v>
      </c>
      <c r="D17" s="9">
        <f>+C17*1.22</f>
        <v>59.78</v>
      </c>
      <c r="E17" s="8">
        <v>1</v>
      </c>
      <c r="F17" s="25">
        <f>+E17*1.22</f>
        <v>1.22</v>
      </c>
      <c r="G17" s="32">
        <v>1</v>
      </c>
      <c r="H17" s="9">
        <f aca="true" t="shared" si="4" ref="H17:H23">+G17*1.22</f>
        <v>1.22</v>
      </c>
      <c r="I17" s="9">
        <v>1</v>
      </c>
      <c r="J17" s="9">
        <f aca="true" t="shared" si="5" ref="J17:J23">+I17*1.22</f>
        <v>1.22</v>
      </c>
      <c r="K17" s="9">
        <v>1</v>
      </c>
      <c r="L17" s="25">
        <f aca="true" t="shared" si="6" ref="L17:L23">+K17*1.22</f>
        <v>1.22</v>
      </c>
      <c r="M17" s="16" t="s">
        <v>7</v>
      </c>
      <c r="N17" s="41" t="s">
        <v>7</v>
      </c>
      <c r="O17" s="32">
        <v>850</v>
      </c>
      <c r="P17" s="25">
        <f aca="true" t="shared" si="7" ref="P17:P23">+O17*1.22</f>
        <v>1037</v>
      </c>
      <c r="Q17" s="45" t="s">
        <v>28</v>
      </c>
    </row>
    <row r="18" spans="2:17" s="2" customFormat="1" ht="16.5" customHeight="1">
      <c r="B18" s="46" t="s">
        <v>39</v>
      </c>
      <c r="C18" s="22" t="s">
        <v>7</v>
      </c>
      <c r="D18" s="9" t="s">
        <v>7</v>
      </c>
      <c r="E18" s="8" t="s">
        <v>7</v>
      </c>
      <c r="F18" s="25" t="s">
        <v>7</v>
      </c>
      <c r="G18" s="32">
        <v>299</v>
      </c>
      <c r="H18" s="9">
        <f t="shared" si="4"/>
        <v>364.78</v>
      </c>
      <c r="I18" s="9">
        <v>99</v>
      </c>
      <c r="J18" s="9">
        <f t="shared" si="5"/>
        <v>120.78</v>
      </c>
      <c r="K18" s="9">
        <v>1</v>
      </c>
      <c r="L18" s="25">
        <f t="shared" si="6"/>
        <v>1.22</v>
      </c>
      <c r="M18" s="16" t="s">
        <v>7</v>
      </c>
      <c r="N18" s="41" t="s">
        <v>7</v>
      </c>
      <c r="O18" s="32">
        <v>1199</v>
      </c>
      <c r="P18" s="25">
        <f t="shared" si="7"/>
        <v>1462.78</v>
      </c>
      <c r="Q18" s="45" t="s">
        <v>29</v>
      </c>
    </row>
    <row r="19" spans="2:17" s="2" customFormat="1" ht="16.5" customHeight="1">
      <c r="B19" s="46" t="s">
        <v>57</v>
      </c>
      <c r="C19" s="22" t="s">
        <v>7</v>
      </c>
      <c r="D19" s="7" t="s">
        <v>7</v>
      </c>
      <c r="E19" s="8" t="s">
        <v>7</v>
      </c>
      <c r="F19" s="21" t="s">
        <v>7</v>
      </c>
      <c r="G19" s="32">
        <v>149</v>
      </c>
      <c r="H19" s="9">
        <f t="shared" si="4"/>
        <v>181.78</v>
      </c>
      <c r="I19" s="9">
        <v>99</v>
      </c>
      <c r="J19" s="9">
        <f t="shared" si="5"/>
        <v>120.78</v>
      </c>
      <c r="K19" s="9">
        <v>49</v>
      </c>
      <c r="L19" s="25">
        <f t="shared" si="6"/>
        <v>59.78</v>
      </c>
      <c r="M19" s="16" t="s">
        <v>7</v>
      </c>
      <c r="N19" s="41" t="s">
        <v>7</v>
      </c>
      <c r="O19" s="32">
        <v>1399</v>
      </c>
      <c r="P19" s="25">
        <f t="shared" si="7"/>
        <v>1706.78</v>
      </c>
      <c r="Q19" s="45" t="s">
        <v>31</v>
      </c>
    </row>
    <row r="20" spans="2:17" s="2" customFormat="1" ht="16.5" customHeight="1">
      <c r="B20" s="46" t="s">
        <v>58</v>
      </c>
      <c r="C20" s="22" t="s">
        <v>7</v>
      </c>
      <c r="D20" s="7" t="s">
        <v>7</v>
      </c>
      <c r="E20" s="8" t="s">
        <v>7</v>
      </c>
      <c r="F20" s="21" t="s">
        <v>7</v>
      </c>
      <c r="G20" s="32">
        <v>349</v>
      </c>
      <c r="H20" s="9">
        <f t="shared" si="4"/>
        <v>425.78</v>
      </c>
      <c r="I20" s="9">
        <v>149</v>
      </c>
      <c r="J20" s="9">
        <f t="shared" si="5"/>
        <v>181.78</v>
      </c>
      <c r="K20" s="9">
        <v>49</v>
      </c>
      <c r="L20" s="25">
        <f t="shared" si="6"/>
        <v>59.78</v>
      </c>
      <c r="M20" s="16" t="s">
        <v>7</v>
      </c>
      <c r="N20" s="41" t="s">
        <v>7</v>
      </c>
      <c r="O20" s="32">
        <v>1499</v>
      </c>
      <c r="P20" s="25">
        <f t="shared" si="7"/>
        <v>1828.78</v>
      </c>
      <c r="Q20" s="45" t="s">
        <v>29</v>
      </c>
    </row>
    <row r="21" spans="2:17" s="2" customFormat="1" ht="16.5" customHeight="1">
      <c r="B21" s="46" t="s">
        <v>59</v>
      </c>
      <c r="C21" s="22" t="s">
        <v>7</v>
      </c>
      <c r="D21" s="7" t="s">
        <v>7</v>
      </c>
      <c r="E21" s="8" t="s">
        <v>7</v>
      </c>
      <c r="F21" s="21" t="s">
        <v>7</v>
      </c>
      <c r="G21" s="32">
        <v>599</v>
      </c>
      <c r="H21" s="9">
        <f t="shared" si="4"/>
        <v>730.78</v>
      </c>
      <c r="I21" s="9">
        <v>399</v>
      </c>
      <c r="J21" s="9">
        <f t="shared" si="5"/>
        <v>486.78</v>
      </c>
      <c r="K21" s="9">
        <v>149</v>
      </c>
      <c r="L21" s="25">
        <f t="shared" si="6"/>
        <v>181.78</v>
      </c>
      <c r="M21" s="16" t="s">
        <v>7</v>
      </c>
      <c r="N21" s="41" t="s">
        <v>7</v>
      </c>
      <c r="O21" s="32">
        <v>1499</v>
      </c>
      <c r="P21" s="25">
        <f t="shared" si="7"/>
        <v>1828.78</v>
      </c>
      <c r="Q21" s="45" t="s">
        <v>30</v>
      </c>
    </row>
    <row r="22" spans="2:17" s="2" customFormat="1" ht="16.5" customHeight="1">
      <c r="B22" s="46" t="s">
        <v>60</v>
      </c>
      <c r="C22" s="23" t="s">
        <v>7</v>
      </c>
      <c r="D22" s="12" t="s">
        <v>7</v>
      </c>
      <c r="E22" s="11" t="s">
        <v>7</v>
      </c>
      <c r="F22" s="24" t="s">
        <v>7</v>
      </c>
      <c r="G22" s="32">
        <v>599</v>
      </c>
      <c r="H22" s="9">
        <f t="shared" si="4"/>
        <v>730.78</v>
      </c>
      <c r="I22" s="9">
        <v>399</v>
      </c>
      <c r="J22" s="9">
        <f t="shared" si="5"/>
        <v>486.78</v>
      </c>
      <c r="K22" s="9">
        <v>149</v>
      </c>
      <c r="L22" s="25">
        <f t="shared" si="6"/>
        <v>181.78</v>
      </c>
      <c r="M22" s="16" t="s">
        <v>7</v>
      </c>
      <c r="N22" s="41" t="s">
        <v>7</v>
      </c>
      <c r="O22" s="32">
        <v>1499</v>
      </c>
      <c r="P22" s="25">
        <f t="shared" si="7"/>
        <v>1828.78</v>
      </c>
      <c r="Q22" s="45" t="s">
        <v>30</v>
      </c>
    </row>
    <row r="23" spans="2:17" s="2" customFormat="1" ht="16.5" customHeight="1">
      <c r="B23" s="46" t="s">
        <v>61</v>
      </c>
      <c r="C23" s="23" t="s">
        <v>7</v>
      </c>
      <c r="D23" s="12" t="s">
        <v>7</v>
      </c>
      <c r="E23" s="11" t="s">
        <v>7</v>
      </c>
      <c r="F23" s="24" t="s">
        <v>7</v>
      </c>
      <c r="G23" s="32">
        <v>1199</v>
      </c>
      <c r="H23" s="9">
        <f t="shared" si="4"/>
        <v>1462.78</v>
      </c>
      <c r="I23" s="9">
        <v>999</v>
      </c>
      <c r="J23" s="9">
        <f t="shared" si="5"/>
        <v>1218.78</v>
      </c>
      <c r="K23" s="9">
        <v>799</v>
      </c>
      <c r="L23" s="25">
        <f t="shared" si="6"/>
        <v>974.78</v>
      </c>
      <c r="M23" s="16" t="s">
        <v>7</v>
      </c>
      <c r="N23" s="41" t="s">
        <v>7</v>
      </c>
      <c r="O23" s="32">
        <v>1799</v>
      </c>
      <c r="P23" s="25">
        <f t="shared" si="7"/>
        <v>2194.7799999999997</v>
      </c>
      <c r="Q23" s="45" t="s">
        <v>32</v>
      </c>
    </row>
    <row r="24" spans="2:17" s="2" customFormat="1" ht="16.5" customHeight="1">
      <c r="B24" s="123" t="s">
        <v>22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</row>
    <row r="25" spans="2:17" s="2" customFormat="1" ht="16.5" customHeight="1">
      <c r="B25" s="61" t="s">
        <v>80</v>
      </c>
      <c r="C25" s="22" t="s">
        <v>7</v>
      </c>
      <c r="D25" s="9" t="s">
        <v>7</v>
      </c>
      <c r="E25" s="8" t="s">
        <v>7</v>
      </c>
      <c r="F25" s="25" t="s">
        <v>7</v>
      </c>
      <c r="G25" s="32">
        <v>249</v>
      </c>
      <c r="H25" s="9">
        <f>+G25*1.22</f>
        <v>303.78</v>
      </c>
      <c r="I25" s="9">
        <v>49</v>
      </c>
      <c r="J25" s="9">
        <f>+I25*1.22</f>
        <v>59.78</v>
      </c>
      <c r="K25" s="9">
        <v>1</v>
      </c>
      <c r="L25" s="25">
        <f>+K25*1.22</f>
        <v>1.22</v>
      </c>
      <c r="M25" s="16" t="s">
        <v>7</v>
      </c>
      <c r="N25" s="41" t="s">
        <v>7</v>
      </c>
      <c r="O25" s="32">
        <v>850</v>
      </c>
      <c r="P25" s="25">
        <f>+O25*1.22</f>
        <v>1037</v>
      </c>
      <c r="Q25" s="45" t="s">
        <v>30</v>
      </c>
    </row>
    <row r="26" spans="2:17" s="2" customFormat="1" ht="16.5" customHeight="1">
      <c r="B26" s="46" t="s">
        <v>62</v>
      </c>
      <c r="C26" s="22">
        <v>49</v>
      </c>
      <c r="D26" s="9">
        <f>+C26*1.22</f>
        <v>59.78</v>
      </c>
      <c r="E26" s="8">
        <v>1</v>
      </c>
      <c r="F26" s="25">
        <f>+E26*1.22</f>
        <v>1.22</v>
      </c>
      <c r="G26" s="32">
        <v>1</v>
      </c>
      <c r="H26" s="9">
        <f aca="true" t="shared" si="8" ref="H26:H39">+G26*1.22</f>
        <v>1.22</v>
      </c>
      <c r="I26" s="9">
        <v>1</v>
      </c>
      <c r="J26" s="9">
        <f aca="true" t="shared" si="9" ref="J26:J39">+I26*1.22</f>
        <v>1.22</v>
      </c>
      <c r="K26" s="9">
        <v>1</v>
      </c>
      <c r="L26" s="25">
        <f aca="true" t="shared" si="10" ref="L26:L39">+K26*1.22</f>
        <v>1.22</v>
      </c>
      <c r="M26" s="16" t="s">
        <v>7</v>
      </c>
      <c r="N26" s="41" t="s">
        <v>7</v>
      </c>
      <c r="O26" s="32">
        <v>850</v>
      </c>
      <c r="P26" s="25">
        <f aca="true" t="shared" si="11" ref="P26:P39">+O26*1.22</f>
        <v>1037</v>
      </c>
      <c r="Q26" s="45" t="s">
        <v>28</v>
      </c>
    </row>
    <row r="27" spans="2:17" s="2" customFormat="1" ht="16.5" customHeight="1">
      <c r="B27" s="68" t="s">
        <v>63</v>
      </c>
      <c r="C27" s="22">
        <v>99</v>
      </c>
      <c r="D27" s="9">
        <f>+C27*1.22</f>
        <v>120.78</v>
      </c>
      <c r="E27" s="8">
        <v>49</v>
      </c>
      <c r="F27" s="25">
        <f>+E27*1.22</f>
        <v>59.78</v>
      </c>
      <c r="G27" s="62">
        <v>99</v>
      </c>
      <c r="H27" s="52">
        <f t="shared" si="8"/>
        <v>120.78</v>
      </c>
      <c r="I27" s="9">
        <v>1</v>
      </c>
      <c r="J27" s="9">
        <f t="shared" si="9"/>
        <v>1.22</v>
      </c>
      <c r="K27" s="9">
        <v>1</v>
      </c>
      <c r="L27" s="25">
        <f t="shared" si="10"/>
        <v>1.22</v>
      </c>
      <c r="M27" s="16" t="s">
        <v>7</v>
      </c>
      <c r="N27" s="41" t="s">
        <v>7</v>
      </c>
      <c r="O27" s="32">
        <v>850</v>
      </c>
      <c r="P27" s="25">
        <f t="shared" si="11"/>
        <v>1037</v>
      </c>
      <c r="Q27" s="64" t="s">
        <v>31</v>
      </c>
    </row>
    <row r="28" spans="2:17" s="2" customFormat="1" ht="16.5" customHeight="1">
      <c r="B28" s="86" t="s">
        <v>64</v>
      </c>
      <c r="C28" s="23" t="s">
        <v>7</v>
      </c>
      <c r="D28" s="12" t="s">
        <v>7</v>
      </c>
      <c r="E28" s="11" t="s">
        <v>7</v>
      </c>
      <c r="F28" s="25" t="s">
        <v>7</v>
      </c>
      <c r="G28" s="115">
        <v>699</v>
      </c>
      <c r="H28" s="113">
        <f t="shared" si="8"/>
        <v>852.78</v>
      </c>
      <c r="I28" s="77">
        <v>299</v>
      </c>
      <c r="J28" s="52">
        <f t="shared" si="9"/>
        <v>364.78</v>
      </c>
      <c r="K28" s="116">
        <v>149</v>
      </c>
      <c r="L28" s="114">
        <f t="shared" si="10"/>
        <v>181.78</v>
      </c>
      <c r="M28" s="19" t="s">
        <v>7</v>
      </c>
      <c r="N28" s="42" t="s">
        <v>7</v>
      </c>
      <c r="O28" s="34">
        <v>1999</v>
      </c>
      <c r="P28" s="25">
        <f t="shared" si="11"/>
        <v>2438.7799999999997</v>
      </c>
      <c r="Q28" s="64" t="s">
        <v>32</v>
      </c>
    </row>
    <row r="29" spans="2:17" s="2" customFormat="1" ht="16.5" customHeight="1">
      <c r="B29" s="68" t="s">
        <v>8</v>
      </c>
      <c r="C29" s="22" t="s">
        <v>7</v>
      </c>
      <c r="D29" s="7" t="s">
        <v>7</v>
      </c>
      <c r="E29" s="8" t="s">
        <v>7</v>
      </c>
      <c r="F29" s="21" t="s">
        <v>7</v>
      </c>
      <c r="G29" s="73">
        <v>699</v>
      </c>
      <c r="H29" s="52">
        <f t="shared" si="8"/>
        <v>852.78</v>
      </c>
      <c r="I29" s="113">
        <v>399</v>
      </c>
      <c r="J29" s="113">
        <f t="shared" si="9"/>
        <v>486.78</v>
      </c>
      <c r="K29" s="113">
        <v>149</v>
      </c>
      <c r="L29" s="114">
        <f t="shared" si="10"/>
        <v>181.78</v>
      </c>
      <c r="M29" s="16" t="s">
        <v>7</v>
      </c>
      <c r="N29" s="41" t="s">
        <v>7</v>
      </c>
      <c r="O29" s="32">
        <v>1599</v>
      </c>
      <c r="P29" s="25">
        <f t="shared" si="11"/>
        <v>1950.78</v>
      </c>
      <c r="Q29" s="64" t="s">
        <v>32</v>
      </c>
    </row>
    <row r="30" spans="2:17" s="2" customFormat="1" ht="16.5" customHeight="1">
      <c r="B30" s="68" t="s">
        <v>65</v>
      </c>
      <c r="C30" s="22" t="s">
        <v>7</v>
      </c>
      <c r="D30" s="7" t="s">
        <v>7</v>
      </c>
      <c r="E30" s="8" t="s">
        <v>7</v>
      </c>
      <c r="F30" s="21" t="s">
        <v>7</v>
      </c>
      <c r="G30" s="73">
        <v>699</v>
      </c>
      <c r="H30" s="52">
        <f t="shared" si="8"/>
        <v>852.78</v>
      </c>
      <c r="I30" s="113">
        <v>399</v>
      </c>
      <c r="J30" s="113">
        <f t="shared" si="9"/>
        <v>486.78</v>
      </c>
      <c r="K30" s="113">
        <v>149</v>
      </c>
      <c r="L30" s="114">
        <f t="shared" si="10"/>
        <v>181.78</v>
      </c>
      <c r="M30" s="16" t="s">
        <v>7</v>
      </c>
      <c r="N30" s="41" t="s">
        <v>7</v>
      </c>
      <c r="O30" s="32">
        <v>1599</v>
      </c>
      <c r="P30" s="25">
        <f t="shared" si="11"/>
        <v>1950.78</v>
      </c>
      <c r="Q30" s="64" t="s">
        <v>32</v>
      </c>
    </row>
    <row r="31" spans="2:17" s="2" customFormat="1" ht="16.5" customHeight="1">
      <c r="B31" s="46" t="s">
        <v>9</v>
      </c>
      <c r="C31" s="22" t="s">
        <v>7</v>
      </c>
      <c r="D31" s="7" t="s">
        <v>7</v>
      </c>
      <c r="E31" s="8" t="s">
        <v>7</v>
      </c>
      <c r="F31" s="21" t="s">
        <v>7</v>
      </c>
      <c r="G31" s="35">
        <v>99</v>
      </c>
      <c r="H31" s="9">
        <f t="shared" si="8"/>
        <v>120.78</v>
      </c>
      <c r="I31" s="9">
        <v>49</v>
      </c>
      <c r="J31" s="9">
        <f t="shared" si="9"/>
        <v>59.78</v>
      </c>
      <c r="K31" s="9">
        <v>49</v>
      </c>
      <c r="L31" s="25">
        <f t="shared" si="10"/>
        <v>59.78</v>
      </c>
      <c r="M31" s="16" t="s">
        <v>7</v>
      </c>
      <c r="N31" s="41" t="s">
        <v>7</v>
      </c>
      <c r="O31" s="32">
        <v>1100</v>
      </c>
      <c r="P31" s="25">
        <f t="shared" si="11"/>
        <v>1342</v>
      </c>
      <c r="Q31" s="45" t="s">
        <v>28</v>
      </c>
    </row>
    <row r="32" spans="2:17" s="2" customFormat="1" ht="16.5" customHeight="1">
      <c r="B32" s="46" t="s">
        <v>66</v>
      </c>
      <c r="C32" s="22" t="s">
        <v>7</v>
      </c>
      <c r="D32" s="7" t="s">
        <v>7</v>
      </c>
      <c r="E32" s="8" t="s">
        <v>7</v>
      </c>
      <c r="F32" s="21" t="s">
        <v>7</v>
      </c>
      <c r="G32" s="35">
        <v>99</v>
      </c>
      <c r="H32" s="9">
        <f t="shared" si="8"/>
        <v>120.78</v>
      </c>
      <c r="I32" s="9">
        <v>49</v>
      </c>
      <c r="J32" s="9">
        <f t="shared" si="9"/>
        <v>59.78</v>
      </c>
      <c r="K32" s="9">
        <v>49</v>
      </c>
      <c r="L32" s="25">
        <f t="shared" si="10"/>
        <v>59.78</v>
      </c>
      <c r="M32" s="16" t="s">
        <v>7</v>
      </c>
      <c r="N32" s="41" t="s">
        <v>7</v>
      </c>
      <c r="O32" s="32">
        <v>1100</v>
      </c>
      <c r="P32" s="25">
        <f t="shared" si="11"/>
        <v>1342</v>
      </c>
      <c r="Q32" s="45" t="s">
        <v>28</v>
      </c>
    </row>
    <row r="33" spans="2:17" s="2" customFormat="1" ht="16.5" customHeight="1">
      <c r="B33" s="46" t="s">
        <v>82</v>
      </c>
      <c r="C33" s="22"/>
      <c r="D33" s="7"/>
      <c r="E33" s="8"/>
      <c r="F33" s="21"/>
      <c r="G33" s="35">
        <v>1599</v>
      </c>
      <c r="H33" s="9">
        <f t="shared" si="8"/>
        <v>1950.78</v>
      </c>
      <c r="I33" s="9">
        <v>1299</v>
      </c>
      <c r="J33" s="9">
        <f t="shared" si="9"/>
        <v>1584.78</v>
      </c>
      <c r="K33" s="9">
        <v>999</v>
      </c>
      <c r="L33" s="25">
        <f t="shared" si="10"/>
        <v>1218.78</v>
      </c>
      <c r="M33" s="16"/>
      <c r="N33" s="41"/>
      <c r="O33" s="32">
        <v>2999</v>
      </c>
      <c r="P33" s="25">
        <f t="shared" si="11"/>
        <v>3658.7799999999997</v>
      </c>
      <c r="Q33" s="45" t="s">
        <v>32</v>
      </c>
    </row>
    <row r="34" spans="2:17" s="2" customFormat="1" ht="16.5" customHeight="1">
      <c r="B34" s="68" t="s">
        <v>67</v>
      </c>
      <c r="C34" s="59" t="s">
        <v>7</v>
      </c>
      <c r="D34" s="9" t="s">
        <v>7</v>
      </c>
      <c r="E34" s="60" t="s">
        <v>7</v>
      </c>
      <c r="F34" s="25" t="s">
        <v>7</v>
      </c>
      <c r="G34" s="76">
        <v>349</v>
      </c>
      <c r="H34" s="52">
        <f t="shared" si="8"/>
        <v>425.78</v>
      </c>
      <c r="I34" s="77">
        <v>99</v>
      </c>
      <c r="J34" s="52">
        <f t="shared" si="9"/>
        <v>120.78</v>
      </c>
      <c r="K34" s="10">
        <v>49</v>
      </c>
      <c r="L34" s="25">
        <f t="shared" si="10"/>
        <v>59.78</v>
      </c>
      <c r="M34" s="16" t="s">
        <v>7</v>
      </c>
      <c r="N34" s="41" t="s">
        <v>7</v>
      </c>
      <c r="O34" s="32">
        <v>1999</v>
      </c>
      <c r="P34" s="25">
        <f t="shared" si="11"/>
        <v>2438.7799999999997</v>
      </c>
      <c r="Q34" s="64" t="s">
        <v>30</v>
      </c>
    </row>
    <row r="35" spans="2:17" s="2" customFormat="1" ht="16.5" customHeight="1">
      <c r="B35" s="68" t="s">
        <v>35</v>
      </c>
      <c r="C35" s="82" t="s">
        <v>7</v>
      </c>
      <c r="D35" s="83" t="s">
        <v>7</v>
      </c>
      <c r="E35" s="84" t="s">
        <v>7</v>
      </c>
      <c r="F35" s="85" t="s">
        <v>7</v>
      </c>
      <c r="G35" s="76">
        <v>1199</v>
      </c>
      <c r="H35" s="52">
        <f t="shared" si="8"/>
        <v>1462.78</v>
      </c>
      <c r="I35" s="77">
        <v>999</v>
      </c>
      <c r="J35" s="52">
        <f t="shared" si="9"/>
        <v>1218.78</v>
      </c>
      <c r="K35" s="77">
        <v>699</v>
      </c>
      <c r="L35" s="63">
        <f t="shared" si="10"/>
        <v>852.78</v>
      </c>
      <c r="M35" s="16" t="s">
        <v>7</v>
      </c>
      <c r="N35" s="41" t="s">
        <v>7</v>
      </c>
      <c r="O35" s="32">
        <v>2299</v>
      </c>
      <c r="P35" s="25">
        <f t="shared" si="11"/>
        <v>2804.7799999999997</v>
      </c>
      <c r="Q35" s="64" t="s">
        <v>32</v>
      </c>
    </row>
    <row r="36" spans="2:17" s="2" customFormat="1" ht="16.5" customHeight="1">
      <c r="B36" s="46" t="s">
        <v>10</v>
      </c>
      <c r="C36" s="78" t="s">
        <v>7</v>
      </c>
      <c r="D36" s="79" t="s">
        <v>7</v>
      </c>
      <c r="E36" s="80" t="s">
        <v>7</v>
      </c>
      <c r="F36" s="81" t="s">
        <v>7</v>
      </c>
      <c r="G36" s="35">
        <v>1499</v>
      </c>
      <c r="H36" s="9">
        <f t="shared" si="8"/>
        <v>1828.78</v>
      </c>
      <c r="I36" s="9">
        <v>1199</v>
      </c>
      <c r="J36" s="9">
        <f t="shared" si="9"/>
        <v>1462.78</v>
      </c>
      <c r="K36" s="9">
        <v>999</v>
      </c>
      <c r="L36" s="25">
        <f t="shared" si="10"/>
        <v>1218.78</v>
      </c>
      <c r="M36" s="16" t="s">
        <v>7</v>
      </c>
      <c r="N36" s="41" t="s">
        <v>7</v>
      </c>
      <c r="O36" s="32">
        <v>2999</v>
      </c>
      <c r="P36" s="25">
        <f t="shared" si="11"/>
        <v>3658.7799999999997</v>
      </c>
      <c r="Q36" s="45" t="s">
        <v>33</v>
      </c>
    </row>
    <row r="37" spans="2:17" s="2" customFormat="1" ht="16.5" customHeight="1">
      <c r="B37" s="46" t="s">
        <v>76</v>
      </c>
      <c r="C37" s="22" t="s">
        <v>7</v>
      </c>
      <c r="D37" s="7" t="s">
        <v>7</v>
      </c>
      <c r="E37" s="8" t="s">
        <v>7</v>
      </c>
      <c r="F37" s="21" t="s">
        <v>7</v>
      </c>
      <c r="G37" s="32">
        <v>599</v>
      </c>
      <c r="H37" s="9">
        <f t="shared" si="8"/>
        <v>730.78</v>
      </c>
      <c r="I37" s="9">
        <v>499</v>
      </c>
      <c r="J37" s="9">
        <f t="shared" si="9"/>
        <v>608.78</v>
      </c>
      <c r="K37" s="9">
        <v>299</v>
      </c>
      <c r="L37" s="25">
        <f t="shared" si="10"/>
        <v>364.78</v>
      </c>
      <c r="M37" s="16" t="s">
        <v>7</v>
      </c>
      <c r="N37" s="41" t="s">
        <v>7</v>
      </c>
      <c r="O37" s="32">
        <v>1899</v>
      </c>
      <c r="P37" s="25">
        <f t="shared" si="11"/>
        <v>2316.7799999999997</v>
      </c>
      <c r="Q37" s="45" t="s">
        <v>30</v>
      </c>
    </row>
    <row r="38" spans="2:17" s="2" customFormat="1" ht="16.5" customHeight="1">
      <c r="B38" s="46" t="s">
        <v>68</v>
      </c>
      <c r="C38" s="22" t="s">
        <v>7</v>
      </c>
      <c r="D38" s="7" t="s">
        <v>7</v>
      </c>
      <c r="E38" s="8" t="s">
        <v>7</v>
      </c>
      <c r="F38" s="21" t="s">
        <v>7</v>
      </c>
      <c r="G38" s="32">
        <v>1199</v>
      </c>
      <c r="H38" s="9">
        <f t="shared" si="8"/>
        <v>1462.78</v>
      </c>
      <c r="I38" s="9">
        <v>1199</v>
      </c>
      <c r="J38" s="9">
        <f t="shared" si="9"/>
        <v>1462.78</v>
      </c>
      <c r="K38" s="9">
        <v>999</v>
      </c>
      <c r="L38" s="25">
        <f t="shared" si="10"/>
        <v>1218.78</v>
      </c>
      <c r="M38" s="16" t="s">
        <v>7</v>
      </c>
      <c r="N38" s="41" t="s">
        <v>7</v>
      </c>
      <c r="O38" s="32">
        <v>2299</v>
      </c>
      <c r="P38" s="25">
        <f t="shared" si="11"/>
        <v>2804.7799999999997</v>
      </c>
      <c r="Q38" s="45" t="s">
        <v>30</v>
      </c>
    </row>
    <row r="39" spans="2:17" s="2" customFormat="1" ht="16.5" customHeight="1">
      <c r="B39" s="46" t="s">
        <v>69</v>
      </c>
      <c r="C39" s="22" t="s">
        <v>7</v>
      </c>
      <c r="D39" s="7" t="s">
        <v>7</v>
      </c>
      <c r="E39" s="8" t="s">
        <v>7</v>
      </c>
      <c r="F39" s="21" t="s">
        <v>7</v>
      </c>
      <c r="G39" s="32">
        <v>2999</v>
      </c>
      <c r="H39" s="9">
        <f t="shared" si="8"/>
        <v>3658.7799999999997</v>
      </c>
      <c r="I39" s="9">
        <v>2999</v>
      </c>
      <c r="J39" s="9">
        <f t="shared" si="9"/>
        <v>3658.7799999999997</v>
      </c>
      <c r="K39" s="9">
        <v>2599</v>
      </c>
      <c r="L39" s="25">
        <f t="shared" si="10"/>
        <v>3170.7799999999997</v>
      </c>
      <c r="M39" s="16" t="s">
        <v>7</v>
      </c>
      <c r="N39" s="41" t="s">
        <v>7</v>
      </c>
      <c r="O39" s="32">
        <v>2999</v>
      </c>
      <c r="P39" s="25">
        <f t="shared" si="11"/>
        <v>3658.7799999999997</v>
      </c>
      <c r="Q39" s="45" t="s">
        <v>32</v>
      </c>
    </row>
    <row r="40" spans="2:17" s="2" customFormat="1" ht="16.5" customHeight="1">
      <c r="B40" s="123" t="s">
        <v>21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5"/>
    </row>
    <row r="41" spans="2:17" s="13" customFormat="1" ht="16.5" customHeight="1">
      <c r="B41" s="47" t="s">
        <v>70</v>
      </c>
      <c r="C41" s="22" t="s">
        <v>7</v>
      </c>
      <c r="D41" s="7" t="s">
        <v>7</v>
      </c>
      <c r="E41" s="8" t="s">
        <v>7</v>
      </c>
      <c r="F41" s="21" t="s">
        <v>7</v>
      </c>
      <c r="G41" s="34">
        <v>1</v>
      </c>
      <c r="H41" s="9">
        <f>+G41*1.22</f>
        <v>1.22</v>
      </c>
      <c r="I41" s="10">
        <v>1</v>
      </c>
      <c r="J41" s="9">
        <f>+I41*1.22</f>
        <v>1.22</v>
      </c>
      <c r="K41" s="10">
        <v>1</v>
      </c>
      <c r="L41" s="25">
        <f>+K41*1.22</f>
        <v>1.22</v>
      </c>
      <c r="M41" s="19" t="s">
        <v>7</v>
      </c>
      <c r="N41" s="42" t="s">
        <v>7</v>
      </c>
      <c r="O41" s="32">
        <v>850</v>
      </c>
      <c r="P41" s="25">
        <f>+O41*1.22</f>
        <v>1037</v>
      </c>
      <c r="Q41" s="45" t="s">
        <v>28</v>
      </c>
    </row>
    <row r="42" spans="2:17" s="2" customFormat="1" ht="16.5" customHeight="1">
      <c r="B42" s="123" t="s">
        <v>25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5"/>
    </row>
    <row r="43" spans="2:17" s="13" customFormat="1" ht="16.5" customHeight="1">
      <c r="B43" s="47" t="s">
        <v>16</v>
      </c>
      <c r="C43" s="22">
        <v>1</v>
      </c>
      <c r="D43" s="9">
        <f>+C43*1.22</f>
        <v>1.22</v>
      </c>
      <c r="E43" s="8">
        <v>1</v>
      </c>
      <c r="F43" s="25">
        <f>+E43*1.22</f>
        <v>1.22</v>
      </c>
      <c r="G43" s="34">
        <v>1</v>
      </c>
      <c r="H43" s="9">
        <f>+G43*1.22</f>
        <v>1.22</v>
      </c>
      <c r="I43" s="10">
        <v>1</v>
      </c>
      <c r="J43" s="9">
        <f>+I43*1.22</f>
        <v>1.22</v>
      </c>
      <c r="K43" s="10">
        <v>1</v>
      </c>
      <c r="L43" s="25">
        <f>+K43*1.22</f>
        <v>1.22</v>
      </c>
      <c r="M43" s="19" t="s">
        <v>7</v>
      </c>
      <c r="N43" s="42" t="s">
        <v>7</v>
      </c>
      <c r="O43" s="32">
        <v>850</v>
      </c>
      <c r="P43" s="25">
        <f>+O43*1.22</f>
        <v>1037</v>
      </c>
      <c r="Q43" s="45" t="s">
        <v>28</v>
      </c>
    </row>
    <row r="44" spans="2:17" s="13" customFormat="1" ht="16.5" customHeight="1">
      <c r="B44" s="47" t="s">
        <v>38</v>
      </c>
      <c r="C44" s="22">
        <v>49</v>
      </c>
      <c r="D44" s="9">
        <f>+C44*1.22</f>
        <v>59.78</v>
      </c>
      <c r="E44" s="8">
        <v>1</v>
      </c>
      <c r="F44" s="25">
        <f>+E44*1.22</f>
        <v>1.22</v>
      </c>
      <c r="G44" s="34">
        <v>1</v>
      </c>
      <c r="H44" s="9">
        <f>+G44*1.22</f>
        <v>1.22</v>
      </c>
      <c r="I44" s="10">
        <v>1</v>
      </c>
      <c r="J44" s="9">
        <f>+I44*1.22</f>
        <v>1.22</v>
      </c>
      <c r="K44" s="10">
        <v>1</v>
      </c>
      <c r="L44" s="25">
        <f>+K44*1.22</f>
        <v>1.22</v>
      </c>
      <c r="M44" s="19"/>
      <c r="N44" s="42"/>
      <c r="O44" s="32">
        <v>850</v>
      </c>
      <c r="P44" s="25">
        <f>+O44*1.22</f>
        <v>1037</v>
      </c>
      <c r="Q44" s="45" t="s">
        <v>28</v>
      </c>
    </row>
    <row r="45" spans="2:17" s="2" customFormat="1" ht="16.5" customHeight="1">
      <c r="B45" s="123" t="s">
        <v>20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</row>
    <row r="46" spans="2:17" s="2" customFormat="1" ht="16.5" customHeight="1">
      <c r="B46" s="46" t="s">
        <v>11</v>
      </c>
      <c r="C46" s="22">
        <v>49</v>
      </c>
      <c r="D46" s="9">
        <f>+C46*1.22</f>
        <v>59.78</v>
      </c>
      <c r="E46" s="8">
        <v>1</v>
      </c>
      <c r="F46" s="25">
        <f>+E46*1.22</f>
        <v>1.22</v>
      </c>
      <c r="G46" s="32">
        <v>1</v>
      </c>
      <c r="H46" s="9">
        <f>+G46*1.22</f>
        <v>1.22</v>
      </c>
      <c r="I46" s="9">
        <v>1</v>
      </c>
      <c r="J46" s="9">
        <f>+I46*1.22</f>
        <v>1.22</v>
      </c>
      <c r="K46" s="9">
        <v>1</v>
      </c>
      <c r="L46" s="25">
        <f>+K46*1.22</f>
        <v>1.22</v>
      </c>
      <c r="M46" s="16" t="s">
        <v>7</v>
      </c>
      <c r="N46" s="41" t="s">
        <v>7</v>
      </c>
      <c r="O46" s="32">
        <v>850</v>
      </c>
      <c r="P46" s="25">
        <f>+O46*1.22</f>
        <v>1037</v>
      </c>
      <c r="Q46" s="45" t="s">
        <v>28</v>
      </c>
    </row>
    <row r="47" spans="2:17" s="2" customFormat="1" ht="16.5" customHeight="1">
      <c r="B47" s="46" t="s">
        <v>12</v>
      </c>
      <c r="C47" s="22">
        <v>49</v>
      </c>
      <c r="D47" s="9">
        <f>+C47*1.22</f>
        <v>59.78</v>
      </c>
      <c r="E47" s="8">
        <v>1</v>
      </c>
      <c r="F47" s="25">
        <f>+E47*1.22</f>
        <v>1.22</v>
      </c>
      <c r="G47" s="32">
        <v>1</v>
      </c>
      <c r="H47" s="9">
        <f>+G47*1.22</f>
        <v>1.22</v>
      </c>
      <c r="I47" s="9">
        <v>1</v>
      </c>
      <c r="J47" s="9">
        <f>+I47*1.22</f>
        <v>1.22</v>
      </c>
      <c r="K47" s="9">
        <v>1</v>
      </c>
      <c r="L47" s="25">
        <f>+K47*1.22</f>
        <v>1.22</v>
      </c>
      <c r="M47" s="16" t="s">
        <v>7</v>
      </c>
      <c r="N47" s="41" t="s">
        <v>7</v>
      </c>
      <c r="O47" s="32">
        <v>850</v>
      </c>
      <c r="P47" s="25">
        <f>+O47*1.22</f>
        <v>1037</v>
      </c>
      <c r="Q47" s="45" t="s">
        <v>28</v>
      </c>
    </row>
    <row r="48" spans="2:17" s="2" customFormat="1" ht="16.5" customHeight="1">
      <c r="B48" s="68" t="s">
        <v>13</v>
      </c>
      <c r="C48" s="122">
        <v>199</v>
      </c>
      <c r="D48" s="113">
        <f>+C48*1.22</f>
        <v>242.78</v>
      </c>
      <c r="E48" s="8">
        <v>49</v>
      </c>
      <c r="F48" s="25">
        <f>+E48*1.22</f>
        <v>59.78</v>
      </c>
      <c r="G48" s="32">
        <v>149</v>
      </c>
      <c r="H48" s="9">
        <f>+G48*1.22</f>
        <v>181.78</v>
      </c>
      <c r="I48" s="9">
        <v>49</v>
      </c>
      <c r="J48" s="9">
        <f>+I48*1.22</f>
        <v>59.78</v>
      </c>
      <c r="K48" s="9">
        <v>1</v>
      </c>
      <c r="L48" s="25">
        <f>+K48*1.22</f>
        <v>1.22</v>
      </c>
      <c r="M48" s="16" t="s">
        <v>7</v>
      </c>
      <c r="N48" s="41" t="s">
        <v>7</v>
      </c>
      <c r="O48" s="32">
        <v>1999</v>
      </c>
      <c r="P48" s="25">
        <f>+O48*1.22</f>
        <v>2438.7799999999997</v>
      </c>
      <c r="Q48" s="45" t="s">
        <v>30</v>
      </c>
    </row>
    <row r="49" spans="2:17" s="2" customFormat="1" ht="16.5" customHeight="1">
      <c r="B49" s="46" t="s">
        <v>50</v>
      </c>
      <c r="C49" s="22">
        <v>149</v>
      </c>
      <c r="D49" s="9">
        <f>+C49*1.22</f>
        <v>181.78</v>
      </c>
      <c r="E49" s="8">
        <v>49</v>
      </c>
      <c r="F49" s="25">
        <f>+E49*1.22</f>
        <v>59.78</v>
      </c>
      <c r="G49" s="32">
        <v>149</v>
      </c>
      <c r="H49" s="9">
        <f>+G49*1.22</f>
        <v>181.78</v>
      </c>
      <c r="I49" s="9">
        <v>49</v>
      </c>
      <c r="J49" s="9">
        <f>+I49*1.22</f>
        <v>59.78</v>
      </c>
      <c r="K49" s="9">
        <v>1</v>
      </c>
      <c r="L49" s="25">
        <f>+K49*1.22</f>
        <v>1.22</v>
      </c>
      <c r="M49" s="16"/>
      <c r="N49" s="41"/>
      <c r="O49" s="32">
        <v>1999</v>
      </c>
      <c r="P49" s="25">
        <f>+O49*1.22</f>
        <v>2438.7799999999997</v>
      </c>
      <c r="Q49" s="45" t="s">
        <v>30</v>
      </c>
    </row>
    <row r="50" spans="2:17" s="2" customFormat="1" ht="16.5" customHeight="1">
      <c r="B50" s="65" t="s">
        <v>81</v>
      </c>
      <c r="C50" s="32">
        <v>99</v>
      </c>
      <c r="D50" s="9">
        <f>+C50*1.22</f>
        <v>120.78</v>
      </c>
      <c r="E50" s="66">
        <v>19</v>
      </c>
      <c r="F50" s="44">
        <f>E50*1.22</f>
        <v>23.18</v>
      </c>
      <c r="G50" s="66">
        <v>49</v>
      </c>
      <c r="H50" s="9">
        <f>+G50*1.22</f>
        <v>59.78</v>
      </c>
      <c r="I50" s="66">
        <v>1</v>
      </c>
      <c r="J50" s="9">
        <f>+I50*1.22</f>
        <v>1.22</v>
      </c>
      <c r="K50" s="66">
        <v>1</v>
      </c>
      <c r="L50" s="25">
        <f>+K50*1.22</f>
        <v>1.22</v>
      </c>
      <c r="M50" s="66"/>
      <c r="N50" s="45"/>
      <c r="O50" s="66">
        <v>850</v>
      </c>
      <c r="P50" s="25">
        <f>+O50*1.22</f>
        <v>1037</v>
      </c>
      <c r="Q50" s="67" t="s">
        <v>28</v>
      </c>
    </row>
    <row r="51" spans="1:17" s="2" customFormat="1" ht="16.5" customHeight="1">
      <c r="A51" s="17"/>
      <c r="B51" s="123" t="s">
        <v>19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5"/>
    </row>
    <row r="52" spans="1:17" s="2" customFormat="1" ht="16.5" customHeight="1">
      <c r="A52" s="17"/>
      <c r="B52" s="47" t="s">
        <v>14</v>
      </c>
      <c r="C52" s="22" t="s">
        <v>7</v>
      </c>
      <c r="D52" s="7" t="s">
        <v>7</v>
      </c>
      <c r="E52" s="8" t="s">
        <v>7</v>
      </c>
      <c r="F52" s="21" t="s">
        <v>7</v>
      </c>
      <c r="G52" s="32">
        <v>599</v>
      </c>
      <c r="H52" s="9">
        <f aca="true" t="shared" si="12" ref="H52:H60">+G52*1.22</f>
        <v>730.78</v>
      </c>
      <c r="I52" s="3">
        <v>499</v>
      </c>
      <c r="J52" s="9">
        <f aca="true" t="shared" si="13" ref="J52:J60">+I52*1.22</f>
        <v>608.78</v>
      </c>
      <c r="K52" s="3">
        <v>299</v>
      </c>
      <c r="L52" s="25">
        <f aca="true" t="shared" si="14" ref="L52:L60">+K52*1.22</f>
        <v>364.78</v>
      </c>
      <c r="M52" s="16" t="s">
        <v>7</v>
      </c>
      <c r="N52" s="41" t="s">
        <v>7</v>
      </c>
      <c r="O52" s="32">
        <v>1599</v>
      </c>
      <c r="P52" s="25">
        <f aca="true" t="shared" si="15" ref="P52:P60">+O52*1.22</f>
        <v>1950.78</v>
      </c>
      <c r="Q52" s="45" t="s">
        <v>30</v>
      </c>
    </row>
    <row r="53" spans="1:17" s="2" customFormat="1" ht="16.5" customHeight="1">
      <c r="A53" s="17"/>
      <c r="B53" s="47" t="s">
        <v>74</v>
      </c>
      <c r="C53" s="22" t="s">
        <v>7</v>
      </c>
      <c r="D53" s="7" t="s">
        <v>7</v>
      </c>
      <c r="E53" s="8" t="s">
        <v>7</v>
      </c>
      <c r="F53" s="21" t="s">
        <v>7</v>
      </c>
      <c r="G53" s="32">
        <v>599</v>
      </c>
      <c r="H53" s="9">
        <f t="shared" si="12"/>
        <v>730.78</v>
      </c>
      <c r="I53" s="3">
        <v>499</v>
      </c>
      <c r="J53" s="9">
        <f t="shared" si="13"/>
        <v>608.78</v>
      </c>
      <c r="K53" s="3">
        <v>299</v>
      </c>
      <c r="L53" s="25">
        <f t="shared" si="14"/>
        <v>364.78</v>
      </c>
      <c r="M53" s="16" t="s">
        <v>7</v>
      </c>
      <c r="N53" s="41" t="s">
        <v>7</v>
      </c>
      <c r="O53" s="32">
        <v>1299</v>
      </c>
      <c r="P53" s="25">
        <f t="shared" si="15"/>
        <v>1584.78</v>
      </c>
      <c r="Q53" s="45" t="s">
        <v>30</v>
      </c>
    </row>
    <row r="54" spans="1:17" s="2" customFormat="1" ht="16.5" customHeight="1">
      <c r="A54" s="17"/>
      <c r="B54" s="47" t="s">
        <v>71</v>
      </c>
      <c r="C54" s="22">
        <v>99</v>
      </c>
      <c r="D54" s="9">
        <f>+C54*1.22</f>
        <v>120.78</v>
      </c>
      <c r="E54" s="8">
        <v>19</v>
      </c>
      <c r="F54" s="25">
        <f>+E54*1.22</f>
        <v>23.18</v>
      </c>
      <c r="G54" s="32">
        <v>99</v>
      </c>
      <c r="H54" s="9">
        <f t="shared" si="12"/>
        <v>120.78</v>
      </c>
      <c r="I54" s="3">
        <v>1</v>
      </c>
      <c r="J54" s="9">
        <f t="shared" si="13"/>
        <v>1.22</v>
      </c>
      <c r="K54" s="3">
        <v>1</v>
      </c>
      <c r="L54" s="25">
        <f t="shared" si="14"/>
        <v>1.22</v>
      </c>
      <c r="M54" s="16" t="s">
        <v>7</v>
      </c>
      <c r="N54" s="42" t="s">
        <v>7</v>
      </c>
      <c r="O54" s="32">
        <v>850</v>
      </c>
      <c r="P54" s="25">
        <f t="shared" si="15"/>
        <v>1037</v>
      </c>
      <c r="Q54" s="45" t="s">
        <v>28</v>
      </c>
    </row>
    <row r="55" spans="1:17" s="2" customFormat="1" ht="16.5" customHeight="1">
      <c r="A55" s="17"/>
      <c r="B55" s="47" t="s">
        <v>72</v>
      </c>
      <c r="C55" s="22" t="s">
        <v>7</v>
      </c>
      <c r="D55" s="7" t="s">
        <v>7</v>
      </c>
      <c r="E55" s="8" t="s">
        <v>7</v>
      </c>
      <c r="F55" s="21" t="s">
        <v>7</v>
      </c>
      <c r="G55" s="32">
        <v>1</v>
      </c>
      <c r="H55" s="9">
        <f t="shared" si="12"/>
        <v>1.22</v>
      </c>
      <c r="I55" s="3">
        <v>1</v>
      </c>
      <c r="J55" s="9">
        <f t="shared" si="13"/>
        <v>1.22</v>
      </c>
      <c r="K55" s="3">
        <v>1</v>
      </c>
      <c r="L55" s="25">
        <f t="shared" si="14"/>
        <v>1.22</v>
      </c>
      <c r="M55" s="16" t="s">
        <v>7</v>
      </c>
      <c r="N55" s="41" t="s">
        <v>7</v>
      </c>
      <c r="O55" s="32">
        <v>850</v>
      </c>
      <c r="P55" s="25">
        <f t="shared" si="15"/>
        <v>1037</v>
      </c>
      <c r="Q55" s="45" t="s">
        <v>28</v>
      </c>
    </row>
    <row r="56" spans="1:17" s="2" customFormat="1" ht="16.5" customHeight="1">
      <c r="A56" s="17"/>
      <c r="B56" s="47" t="s">
        <v>75</v>
      </c>
      <c r="C56" s="22" t="s">
        <v>7</v>
      </c>
      <c r="D56" s="7" t="s">
        <v>7</v>
      </c>
      <c r="E56" s="8" t="s">
        <v>7</v>
      </c>
      <c r="F56" s="21" t="s">
        <v>7</v>
      </c>
      <c r="G56" s="32">
        <v>1</v>
      </c>
      <c r="H56" s="9">
        <f t="shared" si="12"/>
        <v>1.22</v>
      </c>
      <c r="I56" s="3">
        <v>1</v>
      </c>
      <c r="J56" s="9">
        <f t="shared" si="13"/>
        <v>1.22</v>
      </c>
      <c r="K56" s="3">
        <v>1</v>
      </c>
      <c r="L56" s="25">
        <f t="shared" si="14"/>
        <v>1.22</v>
      </c>
      <c r="M56" s="16" t="s">
        <v>7</v>
      </c>
      <c r="N56" s="41" t="s">
        <v>7</v>
      </c>
      <c r="O56" s="32">
        <v>850</v>
      </c>
      <c r="P56" s="25">
        <f t="shared" si="15"/>
        <v>1037</v>
      </c>
      <c r="Q56" s="45" t="s">
        <v>28</v>
      </c>
    </row>
    <row r="57" spans="1:17" s="2" customFormat="1" ht="16.5" customHeight="1">
      <c r="A57" s="17"/>
      <c r="B57" s="47" t="s">
        <v>73</v>
      </c>
      <c r="C57" s="22" t="s">
        <v>7</v>
      </c>
      <c r="D57" s="7" t="s">
        <v>7</v>
      </c>
      <c r="E57" s="8" t="s">
        <v>7</v>
      </c>
      <c r="F57" s="21" t="s">
        <v>7</v>
      </c>
      <c r="G57" s="32">
        <v>599</v>
      </c>
      <c r="H57" s="9">
        <f t="shared" si="12"/>
        <v>730.78</v>
      </c>
      <c r="I57" s="3">
        <v>499</v>
      </c>
      <c r="J57" s="9">
        <f t="shared" si="13"/>
        <v>608.78</v>
      </c>
      <c r="K57" s="3">
        <v>299</v>
      </c>
      <c r="L57" s="25">
        <f t="shared" si="14"/>
        <v>364.78</v>
      </c>
      <c r="M57" s="16" t="s">
        <v>7</v>
      </c>
      <c r="N57" s="41" t="s">
        <v>7</v>
      </c>
      <c r="O57" s="32">
        <v>1399</v>
      </c>
      <c r="P57" s="25">
        <f t="shared" si="15"/>
        <v>1706.78</v>
      </c>
      <c r="Q57" s="45" t="s">
        <v>30</v>
      </c>
    </row>
    <row r="58" spans="1:17" s="2" customFormat="1" ht="16.5" customHeight="1">
      <c r="A58" s="17"/>
      <c r="B58" s="86" t="s">
        <v>36</v>
      </c>
      <c r="C58" s="22" t="s">
        <v>7</v>
      </c>
      <c r="D58" s="7" t="s">
        <v>7</v>
      </c>
      <c r="E58" s="8" t="s">
        <v>7</v>
      </c>
      <c r="F58" s="21" t="s">
        <v>7</v>
      </c>
      <c r="G58" s="62">
        <v>799</v>
      </c>
      <c r="H58" s="52">
        <f t="shared" si="12"/>
        <v>974.78</v>
      </c>
      <c r="I58" s="87">
        <v>499</v>
      </c>
      <c r="J58" s="52">
        <f t="shared" si="13"/>
        <v>608.78</v>
      </c>
      <c r="K58" s="87">
        <v>299</v>
      </c>
      <c r="L58" s="63">
        <f t="shared" si="14"/>
        <v>364.78</v>
      </c>
      <c r="M58" s="16" t="s">
        <v>7</v>
      </c>
      <c r="N58" s="41" t="s">
        <v>7</v>
      </c>
      <c r="O58" s="32">
        <v>1899</v>
      </c>
      <c r="P58" s="25">
        <f t="shared" si="15"/>
        <v>2316.7799999999997</v>
      </c>
      <c r="Q58" s="64" t="s">
        <v>32</v>
      </c>
    </row>
    <row r="59" spans="1:17" s="2" customFormat="1" ht="16.5" customHeight="1">
      <c r="A59" s="17"/>
      <c r="B59" s="109" t="s">
        <v>93</v>
      </c>
      <c r="C59" s="69" t="s">
        <v>7</v>
      </c>
      <c r="D59" s="70" t="s">
        <v>7</v>
      </c>
      <c r="E59" s="71" t="s">
        <v>7</v>
      </c>
      <c r="F59" s="72" t="s">
        <v>7</v>
      </c>
      <c r="G59" s="110">
        <v>1199</v>
      </c>
      <c r="H59" s="52">
        <f t="shared" si="12"/>
        <v>1462.78</v>
      </c>
      <c r="I59" s="110">
        <v>799</v>
      </c>
      <c r="J59" s="52">
        <f>+I59*1.22</f>
        <v>974.78</v>
      </c>
      <c r="K59" s="111">
        <v>599</v>
      </c>
      <c r="L59" s="63">
        <f t="shared" si="14"/>
        <v>730.78</v>
      </c>
      <c r="M59" s="16" t="s">
        <v>7</v>
      </c>
      <c r="N59" s="41" t="s">
        <v>7</v>
      </c>
      <c r="O59" s="110">
        <v>2299</v>
      </c>
      <c r="P59" s="63">
        <f t="shared" si="15"/>
        <v>2804.7799999999997</v>
      </c>
      <c r="Q59" s="112" t="s">
        <v>32</v>
      </c>
    </row>
    <row r="60" spans="1:17" s="2" customFormat="1" ht="16.5" customHeight="1">
      <c r="A60" s="17"/>
      <c r="B60" s="48" t="s">
        <v>37</v>
      </c>
      <c r="C60" s="28" t="s">
        <v>7</v>
      </c>
      <c r="D60" s="29" t="s">
        <v>7</v>
      </c>
      <c r="E60" s="30" t="s">
        <v>7</v>
      </c>
      <c r="F60" s="31" t="s">
        <v>7</v>
      </c>
      <c r="G60" s="36">
        <v>1199</v>
      </c>
      <c r="H60" s="37">
        <f t="shared" si="12"/>
        <v>1462.78</v>
      </c>
      <c r="I60" s="38">
        <v>999</v>
      </c>
      <c r="J60" s="37">
        <f t="shared" si="13"/>
        <v>1218.78</v>
      </c>
      <c r="K60" s="38">
        <v>799</v>
      </c>
      <c r="L60" s="39">
        <f t="shared" si="14"/>
        <v>974.78</v>
      </c>
      <c r="M60" s="49" t="s">
        <v>7</v>
      </c>
      <c r="N60" s="50" t="s">
        <v>7</v>
      </c>
      <c r="O60" s="36">
        <v>2099</v>
      </c>
      <c r="P60" s="39">
        <f t="shared" si="15"/>
        <v>2560.7799999999997</v>
      </c>
      <c r="Q60" s="51" t="s">
        <v>30</v>
      </c>
    </row>
    <row r="61" s="2" customFormat="1" ht="16.5" customHeight="1">
      <c r="B61" s="2" t="s">
        <v>15</v>
      </c>
    </row>
    <row r="62" s="2" customFormat="1" ht="16.5" customHeight="1"/>
    <row r="63" s="2" customFormat="1" ht="16.5" customHeight="1"/>
    <row r="64" s="2" customFormat="1" ht="16.5" customHeight="1"/>
    <row r="65" spans="3:15" s="2" customFormat="1" ht="16.5" customHeight="1">
      <c r="C65" s="56"/>
      <c r="E65" s="56"/>
      <c r="H65" s="56"/>
      <c r="L65" s="56"/>
      <c r="O65" s="56"/>
    </row>
    <row r="66" spans="3:15" s="2" customFormat="1" ht="16.5" customHeight="1">
      <c r="C66" s="53" t="s">
        <v>40</v>
      </c>
      <c r="E66" s="53" t="s">
        <v>41</v>
      </c>
      <c r="G66" s="53"/>
      <c r="H66" s="53" t="s">
        <v>42</v>
      </c>
      <c r="K66" s="53"/>
      <c r="L66" s="53" t="s">
        <v>43</v>
      </c>
      <c r="M66" s="55"/>
      <c r="O66" s="54" t="s">
        <v>47</v>
      </c>
    </row>
    <row r="67" spans="3:15" s="2" customFormat="1" ht="16.5" customHeight="1">
      <c r="C67" s="54" t="s">
        <v>44</v>
      </c>
      <c r="E67" s="54" t="s">
        <v>46</v>
      </c>
      <c r="G67" s="53"/>
      <c r="H67" s="54" t="s">
        <v>45</v>
      </c>
      <c r="K67" s="53"/>
      <c r="L67" s="53" t="s">
        <v>49</v>
      </c>
      <c r="M67" s="55"/>
      <c r="O67" s="54" t="s">
        <v>48</v>
      </c>
    </row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  <row r="271" s="2" customFormat="1" ht="16.5" customHeight="1"/>
    <row r="272" s="2" customFormat="1" ht="16.5" customHeight="1"/>
    <row r="273" s="2" customFormat="1" ht="16.5" customHeight="1"/>
    <row r="274" s="2" customFormat="1" ht="16.5" customHeight="1"/>
    <row r="275" s="2" customFormat="1" ht="16.5" customHeight="1"/>
    <row r="276" s="2" customFormat="1" ht="16.5" customHeight="1"/>
    <row r="277" s="2" customFormat="1" ht="16.5" customHeight="1"/>
    <row r="278" s="2" customFormat="1" ht="16.5" customHeight="1"/>
    <row r="279" s="2" customFormat="1" ht="16.5" customHeight="1"/>
    <row r="280" s="2" customFormat="1" ht="16.5" customHeight="1"/>
    <row r="281" s="2" customFormat="1" ht="16.5" customHeight="1"/>
    <row r="282" s="2" customFormat="1" ht="16.5" customHeight="1"/>
    <row r="283" s="2" customFormat="1" ht="16.5" customHeight="1"/>
    <row r="284" s="2" customFormat="1" ht="16.5" customHeight="1"/>
    <row r="285" s="2" customFormat="1" ht="16.5" customHeight="1"/>
    <row r="286" s="2" customFormat="1" ht="16.5" customHeight="1"/>
    <row r="287" s="2" customFormat="1" ht="16.5" customHeight="1"/>
    <row r="288" s="2" customFormat="1" ht="16.5" customHeight="1"/>
    <row r="289" s="2" customFormat="1" ht="16.5" customHeight="1"/>
    <row r="290" s="2" customFormat="1" ht="16.5" customHeight="1"/>
    <row r="291" s="2" customFormat="1" ht="16.5" customHeight="1"/>
    <row r="292" s="2" customFormat="1" ht="16.5" customHeight="1"/>
    <row r="293" s="2" customFormat="1" ht="16.5" customHeight="1"/>
    <row r="294" s="2" customFormat="1" ht="16.5" customHeight="1"/>
    <row r="295" s="2" customFormat="1" ht="16.5" customHeight="1"/>
    <row r="296" s="2" customFormat="1" ht="16.5" customHeight="1"/>
    <row r="297" s="2" customFormat="1" ht="16.5" customHeight="1"/>
    <row r="298" s="2" customFormat="1" ht="16.5" customHeight="1"/>
    <row r="299" s="2" customFormat="1" ht="16.5" customHeight="1"/>
    <row r="300" s="2" customFormat="1" ht="16.5" customHeight="1"/>
    <row r="301" s="2" customFormat="1" ht="16.5" customHeight="1"/>
    <row r="302" s="2" customFormat="1" ht="16.5" customHeight="1"/>
    <row r="303" s="2" customFormat="1" ht="16.5" customHeight="1"/>
    <row r="304" s="2" customFormat="1" ht="16.5" customHeight="1"/>
    <row r="305" s="2" customFormat="1" ht="16.5" customHeight="1"/>
    <row r="306" s="2" customFormat="1" ht="16.5" customHeight="1"/>
    <row r="307" s="2" customFormat="1" ht="16.5" customHeight="1"/>
    <row r="308" s="2" customFormat="1" ht="16.5" customHeight="1"/>
    <row r="309" s="2" customFormat="1" ht="16.5" customHeight="1"/>
    <row r="310" s="2" customFormat="1" ht="16.5" customHeight="1"/>
    <row r="311" s="2" customFormat="1" ht="16.5" customHeight="1"/>
    <row r="312" s="2" customFormat="1" ht="16.5" customHeight="1"/>
    <row r="313" s="2" customFormat="1" ht="16.5" customHeight="1"/>
    <row r="314" s="2" customFormat="1" ht="16.5" customHeight="1"/>
    <row r="315" s="2" customFormat="1" ht="16.5" customHeight="1"/>
    <row r="316" s="2" customFormat="1" ht="16.5" customHeight="1"/>
    <row r="317" s="2" customFormat="1" ht="16.5" customHeight="1"/>
    <row r="318" s="2" customFormat="1" ht="16.5" customHeight="1"/>
    <row r="319" s="2" customFormat="1" ht="16.5" customHeight="1"/>
    <row r="320" s="2" customFormat="1" ht="16.5" customHeight="1"/>
    <row r="321" s="2" customFormat="1" ht="16.5" customHeight="1"/>
    <row r="322" s="2" customFormat="1" ht="16.5" customHeight="1"/>
    <row r="323" s="2" customFormat="1" ht="16.5" customHeight="1"/>
    <row r="324" s="2" customFormat="1" ht="16.5" customHeight="1"/>
    <row r="325" s="2" customFormat="1" ht="16.5" customHeight="1"/>
    <row r="326" s="2" customFormat="1" ht="16.5" customHeight="1"/>
    <row r="327" s="2" customFormat="1" ht="16.5" customHeight="1"/>
    <row r="328" s="2" customFormat="1" ht="16.5" customHeight="1"/>
    <row r="329" s="2" customFormat="1" ht="16.5" customHeight="1"/>
    <row r="330" s="2" customFormat="1" ht="16.5" customHeight="1"/>
    <row r="331" s="2" customFormat="1" ht="16.5" customHeight="1"/>
    <row r="332" s="2" customFormat="1" ht="16.5" customHeight="1"/>
    <row r="333" s="2" customFormat="1" ht="16.5" customHeight="1"/>
    <row r="334" s="2" customFormat="1" ht="16.5" customHeight="1"/>
    <row r="335" s="2" customFormat="1" ht="16.5" customHeight="1"/>
    <row r="336" s="2" customFormat="1" ht="16.5" customHeight="1"/>
    <row r="337" s="2" customFormat="1" ht="16.5" customHeight="1"/>
    <row r="338" s="2" customFormat="1" ht="16.5" customHeight="1"/>
    <row r="339" s="2" customFormat="1" ht="16.5" customHeight="1"/>
    <row r="340" s="2" customFormat="1" ht="16.5" customHeight="1"/>
    <row r="341" s="2" customFormat="1" ht="16.5" customHeight="1"/>
    <row r="342" s="2" customFormat="1" ht="16.5" customHeight="1"/>
    <row r="343" s="2" customFormat="1" ht="16.5" customHeight="1"/>
    <row r="344" s="2" customFormat="1" ht="16.5" customHeight="1"/>
    <row r="345" s="2" customFormat="1" ht="16.5" customHeight="1"/>
    <row r="346" s="2" customFormat="1" ht="16.5" customHeight="1"/>
    <row r="347" s="2" customFormat="1" ht="16.5" customHeight="1"/>
    <row r="348" s="2" customFormat="1" ht="16.5" customHeight="1"/>
    <row r="349" s="2" customFormat="1" ht="16.5" customHeight="1"/>
    <row r="350" s="2" customFormat="1" ht="16.5" customHeight="1"/>
    <row r="351" s="2" customFormat="1" ht="16.5" customHeight="1"/>
    <row r="352" s="2" customFormat="1" ht="16.5" customHeight="1"/>
    <row r="353" s="2" customFormat="1" ht="16.5" customHeight="1"/>
    <row r="354" s="2" customFormat="1" ht="16.5" customHeight="1"/>
    <row r="355" s="2" customFormat="1" ht="16.5" customHeight="1"/>
    <row r="356" s="2" customFormat="1" ht="16.5" customHeight="1"/>
    <row r="357" s="2" customFormat="1" ht="16.5" customHeight="1"/>
    <row r="358" s="2" customFormat="1" ht="16.5" customHeight="1"/>
    <row r="359" s="2" customFormat="1" ht="16.5" customHeight="1"/>
    <row r="360" s="2" customFormat="1" ht="16.5" customHeight="1"/>
    <row r="361" s="2" customFormat="1" ht="16.5" customHeight="1"/>
    <row r="362" s="2" customFormat="1" ht="16.5" customHeight="1"/>
    <row r="363" s="2" customFormat="1" ht="16.5" customHeight="1"/>
    <row r="364" s="2" customFormat="1" ht="16.5" customHeight="1"/>
    <row r="365" s="2" customFormat="1" ht="16.5" customHeight="1"/>
    <row r="366" s="2" customFormat="1" ht="16.5" customHeight="1"/>
    <row r="367" s="2" customFormat="1" ht="16.5" customHeight="1"/>
    <row r="368" s="2" customFormat="1" ht="16.5" customHeight="1"/>
    <row r="369" s="2" customFormat="1" ht="16.5" customHeight="1"/>
    <row r="370" s="2" customFormat="1" ht="16.5" customHeight="1"/>
    <row r="371" s="2" customFormat="1" ht="16.5" customHeight="1"/>
    <row r="372" s="2" customFormat="1" ht="16.5" customHeight="1"/>
    <row r="373" s="2" customFormat="1" ht="16.5" customHeight="1"/>
    <row r="374" s="2" customFormat="1" ht="16.5" customHeight="1"/>
    <row r="375" s="2" customFormat="1" ht="16.5" customHeight="1"/>
    <row r="376" s="2" customFormat="1" ht="16.5" customHeight="1"/>
    <row r="377" s="2" customFormat="1" ht="16.5" customHeight="1"/>
    <row r="378" s="2" customFormat="1" ht="16.5" customHeight="1"/>
    <row r="379" s="2" customFormat="1" ht="16.5" customHeight="1"/>
    <row r="380" s="2" customFormat="1" ht="16.5" customHeight="1"/>
    <row r="381" s="2" customFormat="1" ht="16.5" customHeight="1"/>
    <row r="382" s="2" customFormat="1" ht="16.5" customHeight="1"/>
    <row r="383" s="2" customFormat="1" ht="16.5" customHeight="1"/>
    <row r="384" s="2" customFormat="1" ht="16.5" customHeight="1"/>
    <row r="385" s="2" customFormat="1" ht="16.5" customHeight="1"/>
    <row r="386" s="2" customFormat="1" ht="16.5" customHeight="1"/>
    <row r="387" s="2" customFormat="1" ht="16.5" customHeight="1"/>
    <row r="388" s="2" customFormat="1" ht="16.5" customHeight="1"/>
    <row r="389" s="2" customFormat="1" ht="16.5" customHeight="1"/>
    <row r="390" s="2" customFormat="1" ht="16.5" customHeight="1"/>
    <row r="391" s="2" customFormat="1" ht="16.5" customHeight="1"/>
    <row r="392" s="2" customFormat="1" ht="16.5" customHeight="1"/>
    <row r="393" s="2" customFormat="1" ht="16.5" customHeight="1"/>
    <row r="394" s="2" customFormat="1" ht="16.5" customHeight="1"/>
    <row r="395" s="2" customFormat="1" ht="16.5" customHeight="1"/>
    <row r="396" s="2" customFormat="1" ht="16.5" customHeight="1"/>
    <row r="397" s="2" customFormat="1" ht="16.5" customHeight="1"/>
    <row r="398" s="2" customFormat="1" ht="16.5" customHeight="1"/>
    <row r="399" s="2" customFormat="1" ht="16.5" customHeight="1"/>
    <row r="400" s="2" customFormat="1" ht="16.5" customHeight="1"/>
    <row r="401" s="2" customFormat="1" ht="16.5" customHeight="1"/>
    <row r="402" s="2" customFormat="1" ht="16.5" customHeight="1"/>
    <row r="403" s="2" customFormat="1" ht="16.5" customHeight="1"/>
    <row r="404" s="2" customFormat="1" ht="16.5" customHeight="1"/>
    <row r="405" s="2" customFormat="1" ht="16.5" customHeight="1"/>
    <row r="406" s="2" customFormat="1" ht="16.5" customHeight="1"/>
    <row r="407" s="2" customFormat="1" ht="16.5" customHeight="1"/>
    <row r="408" s="2" customFormat="1" ht="16.5" customHeight="1"/>
    <row r="409" s="2" customFormat="1" ht="16.5" customHeight="1"/>
    <row r="410" s="2" customFormat="1" ht="16.5" customHeight="1"/>
    <row r="411" s="2" customFormat="1" ht="16.5" customHeight="1"/>
    <row r="412" s="2" customFormat="1" ht="16.5" customHeight="1"/>
    <row r="413" s="2" customFormat="1" ht="16.5" customHeight="1"/>
    <row r="414" s="2" customFormat="1" ht="16.5" customHeight="1"/>
    <row r="415" s="2" customFormat="1" ht="16.5" customHeight="1"/>
    <row r="416" s="2" customFormat="1" ht="16.5" customHeight="1"/>
    <row r="417" s="2" customFormat="1" ht="16.5" customHeight="1"/>
    <row r="418" s="2" customFormat="1" ht="16.5" customHeight="1"/>
    <row r="419" s="2" customFormat="1" ht="16.5" customHeight="1"/>
    <row r="420" s="2" customFormat="1" ht="16.5" customHeight="1"/>
    <row r="421" s="2" customFormat="1" ht="16.5" customHeight="1"/>
    <row r="422" s="2" customFormat="1" ht="16.5" customHeight="1"/>
    <row r="423" s="2" customFormat="1" ht="16.5" customHeight="1"/>
    <row r="424" s="2" customFormat="1" ht="16.5" customHeight="1"/>
    <row r="425" s="2" customFormat="1" ht="16.5" customHeight="1"/>
    <row r="426" s="2" customFormat="1" ht="16.5" customHeight="1"/>
    <row r="427" s="2" customFormat="1" ht="16.5" customHeight="1"/>
    <row r="428" s="2" customFormat="1" ht="16.5" customHeight="1"/>
  </sheetData>
  <mergeCells count="17">
    <mergeCell ref="B1:Q1"/>
    <mergeCell ref="B2:Q2"/>
    <mergeCell ref="C4:D4"/>
    <mergeCell ref="E4:F4"/>
    <mergeCell ref="G4:H4"/>
    <mergeCell ref="I4:J4"/>
    <mergeCell ref="B8:Q8"/>
    <mergeCell ref="B15:Q15"/>
    <mergeCell ref="B24:Q24"/>
    <mergeCell ref="K4:L4"/>
    <mergeCell ref="M4:N4"/>
    <mergeCell ref="O4:P4"/>
    <mergeCell ref="B6:Q6"/>
    <mergeCell ref="B40:Q40"/>
    <mergeCell ref="B42:Q42"/>
    <mergeCell ref="B51:Q51"/>
    <mergeCell ref="B45:Q45"/>
  </mergeCells>
  <printOptions horizontalCentered="1"/>
  <pageMargins left="0.15748031496062992" right="0.1968503937007874" top="0.2362204724409449" bottom="0.15748031496062992" header="0.1968503937007874" footer="0.15748031496062992"/>
  <pageSetup fitToHeight="1" fitToWidth="1" horizontalDpi="600" verticalDpi="600" orientation="landscape" paperSize="9" scale="4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68" zoomScaleNormal="68" workbookViewId="0" topLeftCell="A1">
      <selection activeCell="J5" sqref="J5:K12"/>
    </sheetView>
  </sheetViews>
  <sheetFormatPr defaultColWidth="9.00390625" defaultRowHeight="16.5" customHeight="1"/>
  <cols>
    <col min="1" max="1" width="4.625" style="1" customWidth="1"/>
    <col min="2" max="2" width="23.00390625" style="1" customWidth="1"/>
    <col min="3" max="3" width="13.25390625" style="1" customWidth="1"/>
    <col min="4" max="4" width="15.00390625" style="1" customWidth="1"/>
    <col min="5" max="5" width="13.375" style="1" customWidth="1"/>
    <col min="6" max="6" width="14.00390625" style="1" customWidth="1"/>
    <col min="7" max="7" width="14.75390625" style="1" customWidth="1"/>
    <col min="8" max="8" width="11.125" style="1" customWidth="1"/>
    <col min="9" max="9" width="9.125" style="1" customWidth="1"/>
    <col min="10" max="11" width="10.875" style="1" bestFit="1" customWidth="1"/>
    <col min="12" max="16384" width="9.125" style="1" customWidth="1"/>
  </cols>
  <sheetData>
    <row r="1" spans="2:11" s="2" customFormat="1" ht="28.5" customHeight="1">
      <c r="B1" s="74" t="s">
        <v>26</v>
      </c>
      <c r="C1" s="74"/>
      <c r="D1" s="74"/>
      <c r="E1" s="74"/>
      <c r="F1" s="74"/>
      <c r="G1" s="74"/>
      <c r="H1" s="74"/>
      <c r="J1" s="4"/>
      <c r="K1" s="4"/>
    </row>
    <row r="2" spans="2:10" s="2" customFormat="1" ht="18.75" customHeight="1">
      <c r="B2" s="75" t="s">
        <v>83</v>
      </c>
      <c r="C2" s="75"/>
      <c r="D2" s="75"/>
      <c r="E2" s="75"/>
      <c r="F2" s="75"/>
      <c r="G2" s="75"/>
      <c r="H2" s="75"/>
      <c r="J2" s="5"/>
    </row>
    <row r="4" spans="2:11" s="2" customFormat="1" ht="16.5" customHeight="1">
      <c r="B4" s="68" t="s">
        <v>84</v>
      </c>
      <c r="C4" s="89" t="s">
        <v>7</v>
      </c>
      <c r="D4" s="90" t="s">
        <v>7</v>
      </c>
      <c r="E4" s="89">
        <v>1699</v>
      </c>
      <c r="F4" s="90">
        <v>1599</v>
      </c>
      <c r="G4" s="90">
        <v>1199</v>
      </c>
      <c r="H4" s="64" t="s">
        <v>30</v>
      </c>
      <c r="J4" s="91">
        <v>2999</v>
      </c>
      <c r="K4" s="108">
        <f>+J4*1.22</f>
        <v>3658.7799999999997</v>
      </c>
    </row>
    <row r="5" spans="2:11" s="2" customFormat="1" ht="16.5" customHeight="1">
      <c r="B5" s="68" t="s">
        <v>86</v>
      </c>
      <c r="C5" s="92" t="s">
        <v>7</v>
      </c>
      <c r="D5" s="93" t="s">
        <v>7</v>
      </c>
      <c r="E5" s="94">
        <v>599</v>
      </c>
      <c r="F5" s="95">
        <v>299</v>
      </c>
      <c r="G5" s="95">
        <v>99</v>
      </c>
      <c r="H5" s="64" t="s">
        <v>32</v>
      </c>
      <c r="J5" s="96">
        <v>1899</v>
      </c>
      <c r="K5" s="108">
        <f>+J5*1.22</f>
        <v>2316.7799999999997</v>
      </c>
    </row>
    <row r="6" spans="2:11" s="2" customFormat="1" ht="16.5" customHeight="1">
      <c r="B6" s="68" t="s">
        <v>85</v>
      </c>
      <c r="C6" s="91">
        <v>99</v>
      </c>
      <c r="D6" s="97">
        <v>49</v>
      </c>
      <c r="E6" s="89">
        <v>99</v>
      </c>
      <c r="F6" s="97">
        <v>1</v>
      </c>
      <c r="G6" s="97">
        <v>1</v>
      </c>
      <c r="H6" s="64" t="s">
        <v>31</v>
      </c>
      <c r="J6" s="91">
        <v>850</v>
      </c>
      <c r="K6" s="108">
        <f aca="true" t="shared" si="0" ref="K6:K11">+J6*1.22</f>
        <v>1037</v>
      </c>
    </row>
    <row r="7" spans="2:11" s="2" customFormat="1" ht="16.5" customHeight="1">
      <c r="B7" s="86" t="s">
        <v>87</v>
      </c>
      <c r="C7" s="98" t="s">
        <v>7</v>
      </c>
      <c r="D7" s="99" t="s">
        <v>7</v>
      </c>
      <c r="E7" s="100">
        <v>599</v>
      </c>
      <c r="F7" s="99">
        <v>299</v>
      </c>
      <c r="G7" s="99">
        <v>99</v>
      </c>
      <c r="H7" s="64" t="s">
        <v>32</v>
      </c>
      <c r="J7" s="98">
        <v>1999</v>
      </c>
      <c r="K7" s="108">
        <f t="shared" si="0"/>
        <v>2438.7799999999997</v>
      </c>
    </row>
    <row r="8" spans="2:11" s="2" customFormat="1" ht="16.5" customHeight="1">
      <c r="B8" s="68" t="s">
        <v>88</v>
      </c>
      <c r="C8" s="91" t="s">
        <v>7</v>
      </c>
      <c r="D8" s="97" t="s">
        <v>7</v>
      </c>
      <c r="E8" s="101">
        <v>699</v>
      </c>
      <c r="F8" s="90">
        <v>299</v>
      </c>
      <c r="G8" s="90">
        <v>99</v>
      </c>
      <c r="H8" s="64" t="s">
        <v>32</v>
      </c>
      <c r="J8" s="91">
        <v>1599</v>
      </c>
      <c r="K8" s="108">
        <f t="shared" si="0"/>
        <v>1950.78</v>
      </c>
    </row>
    <row r="9" spans="2:11" s="2" customFormat="1" ht="16.5" customHeight="1">
      <c r="B9" s="68" t="s">
        <v>89</v>
      </c>
      <c r="C9" s="91" t="s">
        <v>7</v>
      </c>
      <c r="D9" s="97" t="s">
        <v>7</v>
      </c>
      <c r="E9" s="101">
        <v>699</v>
      </c>
      <c r="F9" s="90">
        <v>299</v>
      </c>
      <c r="G9" s="90">
        <v>99</v>
      </c>
      <c r="H9" s="64" t="s">
        <v>32</v>
      </c>
      <c r="J9" s="91">
        <v>1599</v>
      </c>
      <c r="K9" s="108">
        <f t="shared" si="0"/>
        <v>1950.78</v>
      </c>
    </row>
    <row r="10" spans="2:11" s="2" customFormat="1" ht="16.5" customHeight="1">
      <c r="B10" s="68" t="s">
        <v>90</v>
      </c>
      <c r="C10" s="102" t="s">
        <v>7</v>
      </c>
      <c r="D10" s="103" t="s">
        <v>7</v>
      </c>
      <c r="E10" s="100">
        <v>349</v>
      </c>
      <c r="F10" s="104">
        <v>99</v>
      </c>
      <c r="G10" s="99">
        <v>49</v>
      </c>
      <c r="H10" s="64" t="s">
        <v>30</v>
      </c>
      <c r="J10" s="91">
        <v>1999</v>
      </c>
      <c r="K10" s="108">
        <f t="shared" si="0"/>
        <v>2438.7799999999997</v>
      </c>
    </row>
    <row r="11" spans="2:11" s="2" customFormat="1" ht="16.5" customHeight="1">
      <c r="B11" s="68" t="s">
        <v>91</v>
      </c>
      <c r="C11" s="105" t="s">
        <v>7</v>
      </c>
      <c r="D11" s="106" t="s">
        <v>7</v>
      </c>
      <c r="E11" s="100">
        <v>1199</v>
      </c>
      <c r="F11" s="104">
        <v>999</v>
      </c>
      <c r="G11" s="104">
        <v>699</v>
      </c>
      <c r="H11" s="64" t="s">
        <v>32</v>
      </c>
      <c r="J11" s="91">
        <v>2299</v>
      </c>
      <c r="K11" s="108">
        <f t="shared" si="0"/>
        <v>2804.7799999999997</v>
      </c>
    </row>
    <row r="12" spans="1:11" s="2" customFormat="1" ht="16.5" customHeight="1">
      <c r="A12" s="17"/>
      <c r="B12" s="86" t="s">
        <v>92</v>
      </c>
      <c r="C12" s="91" t="s">
        <v>7</v>
      </c>
      <c r="D12" s="97" t="s">
        <v>7</v>
      </c>
      <c r="E12" s="89">
        <v>799</v>
      </c>
      <c r="F12" s="107">
        <v>499</v>
      </c>
      <c r="G12" s="107">
        <v>299</v>
      </c>
      <c r="H12" s="64" t="s">
        <v>32</v>
      </c>
      <c r="J12" s="91">
        <v>1899</v>
      </c>
      <c r="K12" s="108">
        <f>+J12*1.22</f>
        <v>2316.7799999999997</v>
      </c>
    </row>
    <row r="13" s="2" customFormat="1" ht="16.5" customHeight="1"/>
    <row r="14" s="2" customFormat="1" ht="16.5" customHeight="1"/>
    <row r="15" s="2" customFormat="1" ht="16.5" customHeight="1">
      <c r="H15" s="88">
        <f>E10-F10</f>
        <v>250</v>
      </c>
    </row>
    <row r="16" spans="3:4" s="2" customFormat="1" ht="16.5" customHeight="1">
      <c r="C16" s="56"/>
      <c r="D16" s="56"/>
    </row>
    <row r="17" spans="3:7" s="2" customFormat="1" ht="16.5" customHeight="1">
      <c r="C17" s="53"/>
      <c r="D17" s="53"/>
      <c r="E17" s="53"/>
      <c r="G17" s="53"/>
    </row>
    <row r="18" spans="3:7" s="2" customFormat="1" ht="16.5" customHeight="1">
      <c r="C18" s="54"/>
      <c r="D18" s="54"/>
      <c r="E18" s="53"/>
      <c r="G18" s="53"/>
    </row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  <row r="168" s="2" customFormat="1" ht="16.5" customHeight="1"/>
    <row r="169" s="2" customFormat="1" ht="16.5" customHeight="1"/>
    <row r="170" s="2" customFormat="1" ht="16.5" customHeight="1"/>
    <row r="171" s="2" customFormat="1" ht="16.5" customHeight="1"/>
    <row r="172" s="2" customFormat="1" ht="16.5" customHeight="1"/>
    <row r="173" s="2" customFormat="1" ht="16.5" customHeight="1"/>
    <row r="174" s="2" customFormat="1" ht="16.5" customHeight="1"/>
    <row r="175" s="2" customFormat="1" ht="16.5" customHeight="1"/>
    <row r="176" s="2" customFormat="1" ht="16.5" customHeight="1"/>
    <row r="177" s="2" customFormat="1" ht="16.5" customHeight="1"/>
    <row r="178" s="2" customFormat="1" ht="16.5" customHeight="1"/>
    <row r="179" s="2" customFormat="1" ht="16.5" customHeight="1"/>
    <row r="180" s="2" customFormat="1" ht="16.5" customHeight="1"/>
    <row r="181" s="2" customFormat="1" ht="16.5" customHeight="1"/>
    <row r="182" s="2" customFormat="1" ht="16.5" customHeight="1"/>
    <row r="183" s="2" customFormat="1" ht="16.5" customHeight="1"/>
    <row r="184" s="2" customFormat="1" ht="16.5" customHeight="1"/>
    <row r="185" s="2" customFormat="1" ht="16.5" customHeight="1"/>
    <row r="186" s="2" customFormat="1" ht="16.5" customHeight="1"/>
    <row r="187" s="2" customFormat="1" ht="16.5" customHeight="1"/>
    <row r="188" s="2" customFormat="1" ht="16.5" customHeight="1"/>
    <row r="189" s="2" customFormat="1" ht="16.5" customHeight="1"/>
    <row r="190" s="2" customFormat="1" ht="16.5" customHeight="1"/>
    <row r="191" s="2" customFormat="1" ht="16.5" customHeight="1"/>
    <row r="192" s="2" customFormat="1" ht="16.5" customHeight="1"/>
    <row r="193" s="2" customFormat="1" ht="16.5" customHeight="1"/>
    <row r="194" s="2" customFormat="1" ht="16.5" customHeight="1"/>
    <row r="195" s="2" customFormat="1" ht="16.5" customHeight="1"/>
    <row r="196" s="2" customFormat="1" ht="16.5" customHeight="1"/>
    <row r="197" s="2" customFormat="1" ht="16.5" customHeight="1"/>
    <row r="198" s="2" customFormat="1" ht="16.5" customHeight="1"/>
    <row r="199" s="2" customFormat="1" ht="16.5" customHeight="1"/>
    <row r="200" s="2" customFormat="1" ht="16.5" customHeight="1"/>
    <row r="201" s="2" customFormat="1" ht="16.5" customHeight="1"/>
    <row r="202" s="2" customFormat="1" ht="16.5" customHeight="1"/>
    <row r="203" s="2" customFormat="1" ht="16.5" customHeight="1"/>
    <row r="204" s="2" customFormat="1" ht="16.5" customHeight="1"/>
    <row r="205" s="2" customFormat="1" ht="16.5" customHeight="1"/>
    <row r="206" s="2" customFormat="1" ht="16.5" customHeight="1"/>
    <row r="207" s="2" customFormat="1" ht="16.5" customHeight="1"/>
    <row r="208" s="2" customFormat="1" ht="16.5" customHeight="1"/>
    <row r="209" s="2" customFormat="1" ht="16.5" customHeight="1"/>
    <row r="210" s="2" customFormat="1" ht="16.5" customHeight="1"/>
    <row r="211" s="2" customFormat="1" ht="16.5" customHeight="1"/>
    <row r="212" s="2" customFormat="1" ht="16.5" customHeight="1"/>
    <row r="213" s="2" customFormat="1" ht="16.5" customHeight="1"/>
    <row r="214" s="2" customFormat="1" ht="16.5" customHeight="1"/>
    <row r="215" s="2" customFormat="1" ht="16.5" customHeight="1"/>
    <row r="216" s="2" customFormat="1" ht="16.5" customHeight="1"/>
    <row r="217" s="2" customFormat="1" ht="16.5" customHeight="1"/>
    <row r="218" s="2" customFormat="1" ht="16.5" customHeight="1"/>
    <row r="219" s="2" customFormat="1" ht="16.5" customHeight="1"/>
    <row r="220" s="2" customFormat="1" ht="16.5" customHeight="1"/>
    <row r="221" s="2" customFormat="1" ht="16.5" customHeight="1"/>
    <row r="222" s="2" customFormat="1" ht="16.5" customHeight="1"/>
    <row r="223" s="2" customFormat="1" ht="16.5" customHeight="1"/>
    <row r="224" s="2" customFormat="1" ht="16.5" customHeight="1"/>
    <row r="225" s="2" customFormat="1" ht="16.5" customHeight="1"/>
    <row r="226" s="2" customFormat="1" ht="16.5" customHeight="1"/>
    <row r="227" s="2" customFormat="1" ht="16.5" customHeight="1"/>
    <row r="228" s="2" customFormat="1" ht="16.5" customHeight="1"/>
    <row r="229" s="2" customFormat="1" ht="16.5" customHeight="1"/>
    <row r="230" s="2" customFormat="1" ht="16.5" customHeight="1"/>
    <row r="231" s="2" customFormat="1" ht="16.5" customHeight="1"/>
    <row r="232" s="2" customFormat="1" ht="16.5" customHeight="1"/>
    <row r="233" s="2" customFormat="1" ht="16.5" customHeight="1"/>
    <row r="234" s="2" customFormat="1" ht="16.5" customHeight="1"/>
    <row r="235" s="2" customFormat="1" ht="16.5" customHeight="1"/>
    <row r="236" s="2" customFormat="1" ht="16.5" customHeight="1"/>
    <row r="237" s="2" customFormat="1" ht="16.5" customHeight="1"/>
    <row r="238" s="2" customFormat="1" ht="16.5" customHeight="1"/>
    <row r="239" s="2" customFormat="1" ht="16.5" customHeight="1"/>
    <row r="240" s="2" customFormat="1" ht="16.5" customHeight="1"/>
    <row r="241" s="2" customFormat="1" ht="16.5" customHeight="1"/>
    <row r="242" s="2" customFormat="1" ht="16.5" customHeight="1"/>
    <row r="243" s="2" customFormat="1" ht="16.5" customHeight="1"/>
    <row r="244" s="2" customFormat="1" ht="16.5" customHeight="1"/>
    <row r="245" s="2" customFormat="1" ht="16.5" customHeight="1"/>
    <row r="246" s="2" customFormat="1" ht="16.5" customHeight="1"/>
    <row r="247" s="2" customFormat="1" ht="16.5" customHeight="1"/>
    <row r="248" s="2" customFormat="1" ht="16.5" customHeight="1"/>
    <row r="249" s="2" customFormat="1" ht="16.5" customHeight="1"/>
    <row r="250" s="2" customFormat="1" ht="16.5" customHeight="1"/>
    <row r="251" s="2" customFormat="1" ht="16.5" customHeight="1"/>
    <row r="252" s="2" customFormat="1" ht="16.5" customHeight="1"/>
    <row r="253" s="2" customFormat="1" ht="16.5" customHeight="1"/>
    <row r="254" s="2" customFormat="1" ht="16.5" customHeight="1"/>
    <row r="255" s="2" customFormat="1" ht="16.5" customHeight="1"/>
    <row r="256" s="2" customFormat="1" ht="16.5" customHeight="1"/>
    <row r="257" s="2" customFormat="1" ht="16.5" customHeight="1"/>
    <row r="258" s="2" customFormat="1" ht="16.5" customHeight="1"/>
    <row r="259" s="2" customFormat="1" ht="16.5" customHeight="1"/>
    <row r="260" s="2" customFormat="1" ht="16.5" customHeight="1"/>
    <row r="261" s="2" customFormat="1" ht="16.5" customHeight="1"/>
    <row r="262" s="2" customFormat="1" ht="16.5" customHeight="1"/>
    <row r="263" s="2" customFormat="1" ht="16.5" customHeight="1"/>
    <row r="264" s="2" customFormat="1" ht="16.5" customHeight="1"/>
    <row r="265" s="2" customFormat="1" ht="16.5" customHeight="1"/>
    <row r="266" s="2" customFormat="1" ht="16.5" customHeight="1"/>
    <row r="267" s="2" customFormat="1" ht="16.5" customHeight="1"/>
    <row r="268" s="2" customFormat="1" ht="16.5" customHeight="1"/>
    <row r="269" s="2" customFormat="1" ht="16.5" customHeight="1"/>
    <row r="270" s="2" customFormat="1" ht="16.5" customHeight="1"/>
    <row r="271" s="2" customFormat="1" ht="16.5" customHeight="1"/>
    <row r="272" s="2" customFormat="1" ht="16.5" customHeight="1"/>
    <row r="273" s="2" customFormat="1" ht="16.5" customHeight="1"/>
    <row r="274" s="2" customFormat="1" ht="16.5" customHeight="1"/>
    <row r="275" s="2" customFormat="1" ht="16.5" customHeight="1"/>
    <row r="276" s="2" customFormat="1" ht="16.5" customHeight="1"/>
    <row r="277" s="2" customFormat="1" ht="16.5" customHeight="1"/>
    <row r="278" s="2" customFormat="1" ht="16.5" customHeight="1"/>
    <row r="279" s="2" customFormat="1" ht="16.5" customHeight="1"/>
    <row r="280" s="2" customFormat="1" ht="16.5" customHeight="1"/>
    <row r="281" s="2" customFormat="1" ht="16.5" customHeight="1"/>
    <row r="282" s="2" customFormat="1" ht="16.5" customHeight="1"/>
    <row r="283" s="2" customFormat="1" ht="16.5" customHeight="1"/>
    <row r="284" s="2" customFormat="1" ht="16.5" customHeight="1"/>
    <row r="285" s="2" customFormat="1" ht="16.5" customHeight="1"/>
    <row r="286" s="2" customFormat="1" ht="16.5" customHeight="1"/>
    <row r="287" s="2" customFormat="1" ht="16.5" customHeight="1"/>
    <row r="288" s="2" customFormat="1" ht="16.5" customHeight="1"/>
    <row r="289" s="2" customFormat="1" ht="16.5" customHeight="1"/>
    <row r="290" s="2" customFormat="1" ht="16.5" customHeight="1"/>
    <row r="291" s="2" customFormat="1" ht="16.5" customHeight="1"/>
    <row r="292" s="2" customFormat="1" ht="16.5" customHeight="1"/>
    <row r="293" s="2" customFormat="1" ht="16.5" customHeight="1"/>
    <row r="294" s="2" customFormat="1" ht="16.5" customHeight="1"/>
    <row r="295" s="2" customFormat="1" ht="16.5" customHeight="1"/>
    <row r="296" s="2" customFormat="1" ht="16.5" customHeight="1"/>
    <row r="297" s="2" customFormat="1" ht="16.5" customHeight="1"/>
    <row r="298" s="2" customFormat="1" ht="16.5" customHeight="1"/>
    <row r="299" s="2" customFormat="1" ht="16.5" customHeight="1"/>
    <row r="300" s="2" customFormat="1" ht="16.5" customHeight="1"/>
    <row r="301" s="2" customFormat="1" ht="16.5" customHeight="1"/>
    <row r="302" s="2" customFormat="1" ht="16.5" customHeight="1"/>
    <row r="303" s="2" customFormat="1" ht="16.5" customHeight="1"/>
    <row r="304" s="2" customFormat="1" ht="16.5" customHeight="1"/>
    <row r="305" s="2" customFormat="1" ht="16.5" customHeight="1"/>
    <row r="306" s="2" customFormat="1" ht="16.5" customHeight="1"/>
    <row r="307" s="2" customFormat="1" ht="16.5" customHeight="1"/>
    <row r="308" s="2" customFormat="1" ht="16.5" customHeight="1"/>
    <row r="309" s="2" customFormat="1" ht="16.5" customHeight="1"/>
    <row r="310" s="2" customFormat="1" ht="16.5" customHeight="1"/>
    <row r="311" s="2" customFormat="1" ht="16.5" customHeight="1"/>
    <row r="312" s="2" customFormat="1" ht="16.5" customHeight="1"/>
    <row r="313" s="2" customFormat="1" ht="16.5" customHeight="1"/>
    <row r="314" s="2" customFormat="1" ht="16.5" customHeight="1"/>
    <row r="315" s="2" customFormat="1" ht="16.5" customHeight="1"/>
    <row r="316" s="2" customFormat="1" ht="16.5" customHeight="1"/>
    <row r="317" s="2" customFormat="1" ht="16.5" customHeight="1"/>
    <row r="318" s="2" customFormat="1" ht="16.5" customHeight="1"/>
    <row r="319" s="2" customFormat="1" ht="16.5" customHeight="1"/>
    <row r="320" s="2" customFormat="1" ht="16.5" customHeight="1"/>
    <row r="321" s="2" customFormat="1" ht="16.5" customHeight="1"/>
    <row r="322" s="2" customFormat="1" ht="16.5" customHeight="1"/>
    <row r="323" s="2" customFormat="1" ht="16.5" customHeight="1"/>
    <row r="324" s="2" customFormat="1" ht="16.5" customHeight="1"/>
    <row r="325" s="2" customFormat="1" ht="16.5" customHeight="1"/>
    <row r="326" s="2" customFormat="1" ht="16.5" customHeight="1"/>
    <row r="327" s="2" customFormat="1" ht="16.5" customHeight="1"/>
    <row r="328" s="2" customFormat="1" ht="16.5" customHeight="1"/>
    <row r="329" s="2" customFormat="1" ht="16.5" customHeight="1"/>
    <row r="330" s="2" customFormat="1" ht="16.5" customHeight="1"/>
    <row r="331" s="2" customFormat="1" ht="16.5" customHeight="1"/>
    <row r="332" s="2" customFormat="1" ht="16.5" customHeight="1"/>
    <row r="333" s="2" customFormat="1" ht="16.5" customHeight="1"/>
    <row r="334" s="2" customFormat="1" ht="16.5" customHeight="1"/>
    <row r="335" s="2" customFormat="1" ht="16.5" customHeight="1"/>
    <row r="336" s="2" customFormat="1" ht="16.5" customHeight="1"/>
    <row r="337" s="2" customFormat="1" ht="16.5" customHeight="1"/>
    <row r="338" s="2" customFormat="1" ht="16.5" customHeight="1"/>
    <row r="339" s="2" customFormat="1" ht="16.5" customHeight="1"/>
    <row r="340" s="2" customFormat="1" ht="16.5" customHeight="1"/>
    <row r="341" s="2" customFormat="1" ht="16.5" customHeight="1"/>
    <row r="342" s="2" customFormat="1" ht="16.5" customHeight="1"/>
    <row r="343" s="2" customFormat="1" ht="16.5" customHeight="1"/>
    <row r="344" s="2" customFormat="1" ht="16.5" customHeight="1"/>
    <row r="345" s="2" customFormat="1" ht="16.5" customHeight="1"/>
    <row r="346" s="2" customFormat="1" ht="16.5" customHeight="1"/>
    <row r="347" s="2" customFormat="1" ht="16.5" customHeight="1"/>
    <row r="348" s="2" customFormat="1" ht="16.5" customHeight="1"/>
    <row r="349" s="2" customFormat="1" ht="16.5" customHeight="1"/>
    <row r="350" s="2" customFormat="1" ht="16.5" customHeight="1"/>
    <row r="351" s="2" customFormat="1" ht="16.5" customHeight="1"/>
    <row r="352" s="2" customFormat="1" ht="16.5" customHeight="1"/>
    <row r="353" s="2" customFormat="1" ht="16.5" customHeight="1"/>
    <row r="354" s="2" customFormat="1" ht="16.5" customHeight="1"/>
    <row r="355" s="2" customFormat="1" ht="16.5" customHeight="1"/>
    <row r="356" s="2" customFormat="1" ht="16.5" customHeight="1"/>
    <row r="357" s="2" customFormat="1" ht="16.5" customHeight="1"/>
    <row r="358" s="2" customFormat="1" ht="16.5" customHeight="1"/>
    <row r="359" s="2" customFormat="1" ht="16.5" customHeight="1"/>
    <row r="360" s="2" customFormat="1" ht="16.5" customHeight="1"/>
    <row r="361" s="2" customFormat="1" ht="16.5" customHeight="1"/>
    <row r="362" s="2" customFormat="1" ht="16.5" customHeight="1"/>
    <row r="363" s="2" customFormat="1" ht="16.5" customHeight="1"/>
    <row r="364" s="2" customFormat="1" ht="16.5" customHeight="1"/>
    <row r="365" s="2" customFormat="1" ht="16.5" customHeight="1"/>
    <row r="366" s="2" customFormat="1" ht="16.5" customHeight="1"/>
    <row r="367" s="2" customFormat="1" ht="16.5" customHeight="1"/>
    <row r="368" s="2" customFormat="1" ht="16.5" customHeight="1"/>
    <row r="369" s="2" customFormat="1" ht="16.5" customHeight="1"/>
    <row r="370" s="2" customFormat="1" ht="16.5" customHeight="1"/>
    <row r="371" s="2" customFormat="1" ht="16.5" customHeight="1"/>
    <row r="372" s="2" customFormat="1" ht="16.5" customHeight="1"/>
    <row r="373" s="2" customFormat="1" ht="16.5" customHeight="1"/>
    <row r="374" s="2" customFormat="1" ht="16.5" customHeight="1"/>
    <row r="375" s="2" customFormat="1" ht="16.5" customHeight="1"/>
    <row r="376" s="2" customFormat="1" ht="16.5" customHeight="1"/>
    <row r="377" s="2" customFormat="1" ht="16.5" customHeight="1"/>
    <row r="378" s="2" customFormat="1" ht="16.5" customHeight="1"/>
    <row r="379" s="2" customFormat="1" ht="16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konradg</cp:lastModifiedBy>
  <cp:lastPrinted>2003-12-23T13:23:33Z</cp:lastPrinted>
  <dcterms:created xsi:type="dcterms:W3CDTF">2003-08-21T08:27:22Z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